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hibata-r2sf\Downloads\4.17\HOWより\"/>
    </mc:Choice>
  </mc:AlternateContent>
  <xr:revisionPtr revIDLastSave="0" documentId="13_ncr:1_{111597CB-E8B9-494B-B57D-1566AAE1A3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L" sheetId="6" r:id="rId1"/>
    <sheet name="設定" sheetId="3" r:id="rId2"/>
    <sheet name="従事日誌＆支払明細(サンプル)" sheetId="2" r:id="rId3"/>
  </sheets>
  <definedNames>
    <definedName name="_xlnm.Print_Area" localSheetId="2">'従事日誌＆支払明細(サンプル)'!$A$1:$L$50</definedName>
    <definedName name="祝日">HOL!$A$2:$A$109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2" l="1"/>
  <c r="I14" i="2"/>
  <c r="I15" i="2"/>
  <c r="I16" i="2"/>
  <c r="I17" i="2"/>
  <c r="I18" i="2"/>
  <c r="I19" i="2"/>
  <c r="I20" i="2"/>
  <c r="I21" i="2"/>
  <c r="I22" i="2"/>
  <c r="I23" i="2"/>
  <c r="I24" i="2"/>
  <c r="I13" i="2"/>
  <c r="E43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E15" i="2" l="1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I26" i="2"/>
  <c r="B45" i="2"/>
  <c r="I6" i="2"/>
  <c r="I5" i="2" l="1"/>
  <c r="A2" i="2"/>
  <c r="A45" i="2"/>
  <c r="I28" i="2"/>
  <c r="I27" i="2"/>
  <c r="I25" i="2"/>
  <c r="E14" i="2"/>
  <c r="E13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E8" i="2"/>
  <c r="F46" i="2" l="1"/>
  <c r="A43" i="2"/>
  <c r="A42" i="2"/>
  <c r="A41" i="2"/>
  <c r="G49" i="2" l="1"/>
  <c r="G50" i="2"/>
</calcChain>
</file>

<file path=xl/sharedStrings.xml><?xml version="1.0" encoding="utf-8"?>
<sst xmlns="http://schemas.openxmlformats.org/spreadsheetml/2006/main" count="287" uniqueCount="87">
  <si>
    <t>【　人件費　・　賃金　】　従事日誌　及び　支払明細</t>
    <rPh sb="2" eb="5">
      <t>ジンケンヒ</t>
    </rPh>
    <rPh sb="8" eb="10">
      <t>チンギン</t>
    </rPh>
    <phoneticPr fontId="9"/>
  </si>
  <si>
    <t>従事者</t>
    <rPh sb="0" eb="3">
      <t>ジュウジシャ</t>
    </rPh>
    <phoneticPr fontId="9"/>
  </si>
  <si>
    <t>●●　●●</t>
    <phoneticPr fontId="10"/>
  </si>
  <si>
    <t>　事業者名
　　（支払者）</t>
    <phoneticPr fontId="10"/>
  </si>
  <si>
    <t>～</t>
    <phoneticPr fontId="9"/>
  </si>
  <si>
    <t>日 曜日</t>
    <rPh sb="0" eb="1">
      <t>ニチ</t>
    </rPh>
    <rPh sb="2" eb="4">
      <t>ヨウビ</t>
    </rPh>
    <phoneticPr fontId="9"/>
  </si>
  <si>
    <t>従　事　時　間</t>
    <rPh sb="0" eb="1">
      <t>ジュウ</t>
    </rPh>
    <rPh sb="2" eb="3">
      <t>コト</t>
    </rPh>
    <rPh sb="4" eb="5">
      <t>ジ</t>
    </rPh>
    <rPh sb="6" eb="7">
      <t>アイダ</t>
    </rPh>
    <phoneticPr fontId="9"/>
  </si>
  <si>
    <t>当該事業の従事内容</t>
    <rPh sb="0" eb="2">
      <t>トウガイ</t>
    </rPh>
    <rPh sb="2" eb="4">
      <t>ジギョウ</t>
    </rPh>
    <rPh sb="5" eb="6">
      <t>ジュウ</t>
    </rPh>
    <rPh sb="6" eb="7">
      <t>コト</t>
    </rPh>
    <rPh sb="7" eb="8">
      <t>ナイ</t>
    </rPh>
    <rPh sb="8" eb="9">
      <t>カタチ</t>
    </rPh>
    <phoneticPr fontId="9"/>
  </si>
  <si>
    <t>備考</t>
    <rPh sb="0" eb="2">
      <t>ビコウ</t>
    </rPh>
    <phoneticPr fontId="9"/>
  </si>
  <si>
    <t>全事業</t>
    <rPh sb="0" eb="1">
      <t>ゼン</t>
    </rPh>
    <rPh sb="1" eb="3">
      <t>ジギョウ</t>
    </rPh>
    <phoneticPr fontId="9"/>
  </si>
  <si>
    <t>当該事業</t>
    <rPh sb="0" eb="1">
      <t>トウガイ</t>
    </rPh>
    <rPh sb="1" eb="3">
      <t>ジギョウ</t>
    </rPh>
    <phoneticPr fontId="9"/>
  </si>
  <si>
    <t>始業</t>
    <rPh sb="0" eb="2">
      <t>シギョウ</t>
    </rPh>
    <phoneticPr fontId="9"/>
  </si>
  <si>
    <t>終業</t>
    <rPh sb="0" eb="2">
      <t>シュウギョウ</t>
    </rPh>
    <phoneticPr fontId="9"/>
  </si>
  <si>
    <t>休憩</t>
    <rPh sb="0" eb="2">
      <t>キュウケイ</t>
    </rPh>
    <phoneticPr fontId="10"/>
  </si>
  <si>
    <t>実働時間</t>
    <rPh sb="0" eb="2">
      <t>ジツドウ</t>
    </rPh>
    <rPh sb="2" eb="4">
      <t>ジカン</t>
    </rPh>
    <phoneticPr fontId="10"/>
  </si>
  <si>
    <t>休息</t>
    <rPh sb="0" eb="2">
      <t>キュウソク</t>
    </rPh>
    <phoneticPr fontId="9"/>
  </si>
  <si>
    <t>所定時間</t>
    <rPh sb="0" eb="2">
      <t>ショテイ</t>
    </rPh>
    <rPh sb="2" eb="4">
      <t>ジカン</t>
    </rPh>
    <phoneticPr fontId="9"/>
  </si>
  <si>
    <t>9:00</t>
    <phoneticPr fontId="9"/>
  </si>
  <si>
    <t>11:00</t>
    <phoneticPr fontId="9"/>
  </si>
  <si>
    <t>12:00</t>
    <phoneticPr fontId="9"/>
  </si>
  <si>
    <t>広告代理店コンペ開催案内作成</t>
    <rPh sb="0" eb="2">
      <t>コウコク</t>
    </rPh>
    <rPh sb="2" eb="5">
      <t>ダイリテン</t>
    </rPh>
    <rPh sb="8" eb="10">
      <t>カイサイ</t>
    </rPh>
    <rPh sb="10" eb="12">
      <t>アンナイ</t>
    </rPh>
    <rPh sb="12" eb="14">
      <t>サクセイ</t>
    </rPh>
    <phoneticPr fontId="10"/>
  </si>
  <si>
    <t>14:30</t>
    <phoneticPr fontId="10"/>
  </si>
  <si>
    <t>広告代理店からの質問対応</t>
    <rPh sb="0" eb="2">
      <t>コウコク</t>
    </rPh>
    <rPh sb="2" eb="5">
      <t>ダイリテン</t>
    </rPh>
    <rPh sb="8" eb="10">
      <t>シツモン</t>
    </rPh>
    <rPh sb="10" eb="12">
      <t>タイオウ</t>
    </rPh>
    <phoneticPr fontId="10"/>
  </si>
  <si>
    <t>13:00</t>
    <phoneticPr fontId="10"/>
  </si>
  <si>
    <t>14:00</t>
    <phoneticPr fontId="10"/>
  </si>
  <si>
    <t>新聞社打合せ</t>
    <rPh sb="0" eb="2">
      <t>シンブン</t>
    </rPh>
    <rPh sb="2" eb="3">
      <t>シャ</t>
    </rPh>
    <rPh sb="3" eb="5">
      <t>ウチアワ</t>
    </rPh>
    <phoneticPr fontId="10"/>
  </si>
  <si>
    <t>10:00</t>
    <phoneticPr fontId="10"/>
  </si>
  <si>
    <t>11:00</t>
    <phoneticPr fontId="10"/>
  </si>
  <si>
    <t>広告代理店からの質問対応</t>
    <rPh sb="0" eb="5">
      <t>コウコクダイリテン</t>
    </rPh>
    <rPh sb="8" eb="10">
      <t>シツモン</t>
    </rPh>
    <rPh sb="10" eb="12">
      <t>タイオウ</t>
    </rPh>
    <phoneticPr fontId="10"/>
  </si>
  <si>
    <t>9:30</t>
    <phoneticPr fontId="10"/>
  </si>
  <si>
    <t>11:30</t>
    <phoneticPr fontId="10"/>
  </si>
  <si>
    <t>金融機関個別説明（３行）</t>
    <rPh sb="0" eb="2">
      <t>キンユウ</t>
    </rPh>
    <rPh sb="2" eb="4">
      <t>キカン</t>
    </rPh>
    <rPh sb="4" eb="6">
      <t>コベツ</t>
    </rPh>
    <rPh sb="6" eb="8">
      <t>セツメイ</t>
    </rPh>
    <rPh sb="10" eb="11">
      <t>コウ</t>
    </rPh>
    <phoneticPr fontId="10"/>
  </si>
  <si>
    <t>10:30</t>
    <phoneticPr fontId="10"/>
  </si>
  <si>
    <t>広告代理店連絡（コンペ事前連絡）</t>
    <rPh sb="0" eb="5">
      <t>コウコクダイリテン</t>
    </rPh>
    <rPh sb="5" eb="7">
      <t>レンラク</t>
    </rPh>
    <rPh sb="11" eb="13">
      <t>ジゼン</t>
    </rPh>
    <rPh sb="13" eb="15">
      <t>レンラク</t>
    </rPh>
    <phoneticPr fontId="10"/>
  </si>
  <si>
    <t>広告代理店コンペ（準備・後片付け含む）</t>
    <rPh sb="0" eb="5">
      <t>コウコクダイリテン</t>
    </rPh>
    <rPh sb="9" eb="11">
      <t>ジュンビ</t>
    </rPh>
    <rPh sb="12" eb="15">
      <t>アトカタヅ</t>
    </rPh>
    <rPh sb="16" eb="17">
      <t>フク</t>
    </rPh>
    <phoneticPr fontId="10"/>
  </si>
  <si>
    <t>10:30</t>
    <phoneticPr fontId="9"/>
  </si>
  <si>
    <t>協議会会議案内作成・コンペ結果文書作成</t>
    <rPh sb="0" eb="3">
      <t>キョウギカイ</t>
    </rPh>
    <rPh sb="3" eb="5">
      <t>カイギ</t>
    </rPh>
    <rPh sb="5" eb="7">
      <t>アンナイ</t>
    </rPh>
    <rPh sb="7" eb="9">
      <t>サクセイ</t>
    </rPh>
    <rPh sb="13" eb="15">
      <t>ケッカ</t>
    </rPh>
    <rPh sb="15" eb="16">
      <t>ブン</t>
    </rPh>
    <rPh sb="16" eb="17">
      <t>ショ</t>
    </rPh>
    <rPh sb="17" eb="19">
      <t>サクセイ</t>
    </rPh>
    <phoneticPr fontId="10"/>
  </si>
  <si>
    <t>17:00</t>
    <phoneticPr fontId="10"/>
  </si>
  <si>
    <t>第１回広告部会会議（準備含む）</t>
    <rPh sb="0" eb="1">
      <t>ダイ</t>
    </rPh>
    <rPh sb="2" eb="3">
      <t>カイ</t>
    </rPh>
    <rPh sb="3" eb="5">
      <t>コウコク</t>
    </rPh>
    <rPh sb="5" eb="7">
      <t>ブカイ</t>
    </rPh>
    <rPh sb="7" eb="9">
      <t>カイギ</t>
    </rPh>
    <rPh sb="10" eb="12">
      <t>ジュンビ</t>
    </rPh>
    <rPh sb="12" eb="13">
      <t>フク</t>
    </rPh>
    <phoneticPr fontId="10"/>
  </si>
  <si>
    <t>全事業</t>
    <rPh sb="0" eb="1">
      <t>ゼン</t>
    </rPh>
    <rPh sb="1" eb="3">
      <t>ジギョウ</t>
    </rPh>
    <phoneticPr fontId="10"/>
  </si>
  <si>
    <t>当該事業</t>
    <rPh sb="0" eb="2">
      <t>トウガイ</t>
    </rPh>
    <rPh sb="2" eb="4">
      <t>ジギョウ</t>
    </rPh>
    <phoneticPr fontId="10"/>
  </si>
  <si>
    <t>　従事時間計</t>
    <rPh sb="1" eb="3">
      <t>ジュウジ</t>
    </rPh>
    <rPh sb="3" eb="5">
      <t>ジカン</t>
    </rPh>
    <rPh sb="5" eb="6">
      <t>ケイ</t>
    </rPh>
    <phoneticPr fontId="10"/>
  </si>
  <si>
    <t>年号</t>
    <rPh sb="0" eb="2">
      <t>ネンゴウ</t>
    </rPh>
    <phoneticPr fontId="10"/>
  </si>
  <si>
    <t>補助事業名</t>
    <rPh sb="0" eb="2">
      <t>ホジョ</t>
    </rPh>
    <rPh sb="2" eb="4">
      <t>ジギョウ</t>
    </rPh>
    <rPh sb="4" eb="5">
      <t>メイ</t>
    </rPh>
    <phoneticPr fontId="10"/>
  </si>
  <si>
    <t>住宅市場整備推進等事業</t>
    <phoneticPr fontId="10"/>
  </si>
  <si>
    <t>（住宅ストック維持・向上促進事業）</t>
    <phoneticPr fontId="10"/>
  </si>
  <si>
    <t>元日</t>
  </si>
  <si>
    <t>振替休日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</si>
  <si>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</si>
  <si>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</si>
  <si>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</si>
  <si>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</si>
  <si>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</si>
  <si>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</si>
  <si>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</si>
  <si>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海の日</t>
  </si>
  <si>
    <t>敬老の日</t>
  </si>
  <si>
    <t>秋分の日</t>
  </si>
  <si>
    <t>文化の日</t>
  </si>
  <si>
    <t>勤労感謝の日</t>
  </si>
  <si>
    <t>山の日</t>
  </si>
  <si>
    <t>国民の休日</t>
  </si>
  <si>
    <t>日付</t>
  </si>
  <si>
    <t>曜日</t>
  </si>
  <si>
    <t>名称</t>
  </si>
  <si>
    <t>(金)</t>
  </si>
  <si>
    <t>(月)</t>
  </si>
  <si>
    <t>(木)</t>
  </si>
  <si>
    <t>(火)</t>
  </si>
  <si>
    <t>天皇誕生日</t>
  </si>
  <si>
    <t>(土)</t>
  </si>
  <si>
    <t>(水)</t>
  </si>
  <si>
    <t>スポーツの日</t>
  </si>
  <si>
    <t>(日)</t>
  </si>
  <si>
    <t>広告代理店個別説明会（３社）</t>
    <rPh sb="0" eb="1">
      <t>コウコク</t>
    </rPh>
    <rPh sb="1" eb="4">
      <t>ダイリテン</t>
    </rPh>
    <rPh sb="5" eb="7">
      <t>コベツ</t>
    </rPh>
    <rPh sb="7" eb="10">
      <t>セツメイカイ</t>
    </rPh>
    <rPh sb="12" eb="13">
      <t>シャ</t>
    </rPh>
    <phoneticPr fontId="9"/>
  </si>
  <si>
    <t>月額給料</t>
    <rPh sb="0" eb="2">
      <t>ゲツガク</t>
    </rPh>
    <rPh sb="2" eb="4">
      <t>キュウリョウ</t>
    </rPh>
    <phoneticPr fontId="3"/>
  </si>
  <si>
    <t>月額社会保険料</t>
    <rPh sb="0" eb="2">
      <t>ゲツガク</t>
    </rPh>
    <rPh sb="2" eb="7">
      <t>シャカイホケンリョウ</t>
    </rPh>
    <phoneticPr fontId="3"/>
  </si>
  <si>
    <t>給料補助金額</t>
    <rPh sb="0" eb="2">
      <t>キュウリョウ</t>
    </rPh>
    <rPh sb="2" eb="4">
      <t>ホジョ</t>
    </rPh>
    <rPh sb="4" eb="6">
      <t>キンガク</t>
    </rPh>
    <phoneticPr fontId="3"/>
  </si>
  <si>
    <t>社会保険料補助金額</t>
    <rPh sb="0" eb="2">
      <t>シャカイ</t>
    </rPh>
    <rPh sb="2" eb="4">
      <t>ホケン</t>
    </rPh>
    <rPh sb="4" eb="5">
      <t>リョウ</t>
    </rPh>
    <rPh sb="5" eb="7">
      <t>ホジョ</t>
    </rPh>
    <rPh sb="7" eb="9">
      <t>キンガク</t>
    </rPh>
    <phoneticPr fontId="3"/>
  </si>
  <si>
    <t>令和６年度</t>
    <rPh sb="0" eb="2">
      <t>レイワ</t>
    </rPh>
    <phoneticPr fontId="10"/>
  </si>
  <si>
    <t>(土)</t>
    <phoneticPr fontId="3"/>
  </si>
  <si>
    <t>(日)</t>
    <phoneticPr fontId="3"/>
  </si>
  <si>
    <t>振替休日</t>
    <phoneticPr fontId="3"/>
  </si>
  <si>
    <t>事業主体の名称</t>
    <rPh sb="0" eb="2">
      <t>ジギョウ</t>
    </rPh>
    <rPh sb="2" eb="4">
      <t>シュタイ</t>
    </rPh>
    <phoneticPr fontId="10"/>
  </si>
  <si>
    <t>代表者名</t>
    <rPh sb="0" eb="2">
      <t>ダイヒョウ</t>
    </rPh>
    <rPh sb="2" eb="3">
      <t>シャ</t>
    </rPh>
    <phoneticPr fontId="29"/>
  </si>
  <si>
    <t>代表者の役職及び氏名</t>
  </si>
  <si>
    <t>事業者名</t>
    <rPh sb="0" eb="3">
      <t>ジギョウシャ</t>
    </rPh>
    <rPh sb="3" eb="4">
      <t>メイ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</si>
</sst>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2" formatCode="_ &quot;¥&quot;* #,##0_ ;_ &quot;¥&quot;* \-#,##0_ ;_ &quot;¥&quot;* &quot;-&quot;_ ;_ @_ "/>
    <numFmt numFmtId="176" formatCode="[$-F800]dddd\,\ mmmm\ dd\,\ yyyy"/>
    <numFmt numFmtId="177" formatCode="dd\ aaa"/>
    <numFmt numFmtId="178" formatCode="[h]:mm"/>
    <numFmt numFmtId="179" formatCode="\ @"/>
    <numFmt numFmtId="180" formatCode="0.00&quot; h　&quot;"/>
    <numFmt numFmtId="181" formatCode="#,##0\ ;\-#,##0\ "/>
  </numFmts>
  <fonts count="30" x14ac:knownFonts="1">
    <font>
      <sz val="11"/>
      <color theme="1"/>
      <name val="メイリオ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Ｐ明朝"/>
      <family val="1"/>
      <charset val="128"/>
    </font>
    <font>
      <sz val="12"/>
      <color theme="0" tint="-0.49998474074526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3"/>
      <name val="Arial"/>
      <family val="2"/>
    </font>
    <font>
      <b/>
      <sz val="12"/>
      <color rgb="FF00000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6"/>
      <name val="ＭＳ 明朝"/>
      <family val="1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8E58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double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FF0000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FF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BBBBBB"/>
      </left>
      <right style="medium">
        <color rgb="FFBBBBBB"/>
      </right>
      <top style="medium">
        <color rgb="FFBBBBBB"/>
      </top>
      <bottom style="medium">
        <color rgb="FFBBBBB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5" fillId="0" borderId="0" xfId="2" quotePrefix="1" applyFont="1" applyAlignment="1" applyProtection="1">
      <alignment horizontal="left" vertical="center"/>
      <protection locked="0"/>
    </xf>
    <xf numFmtId="0" fontId="5" fillId="0" borderId="0" xfId="2" quotePrefix="1" applyFont="1" applyAlignment="1" applyProtection="1">
      <alignment vertical="center" wrapText="1"/>
      <protection locked="0"/>
    </xf>
    <xf numFmtId="0" fontId="7" fillId="0" borderId="0" xfId="2" quotePrefix="1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top"/>
      <protection locked="0"/>
    </xf>
    <xf numFmtId="0" fontId="13" fillId="0" borderId="0" xfId="2" applyFont="1" applyAlignment="1" applyProtection="1">
      <alignment vertical="top"/>
      <protection locked="0"/>
    </xf>
    <xf numFmtId="0" fontId="7" fillId="0" borderId="0" xfId="2" quotePrefix="1" applyFont="1" applyProtection="1">
      <alignment vertical="center"/>
      <protection locked="0"/>
    </xf>
    <xf numFmtId="0" fontId="5" fillId="0" borderId="0" xfId="2" applyFont="1" applyAlignment="1" applyProtection="1">
      <alignment horizontal="left" vertical="center" indent="1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176" fontId="8" fillId="0" borderId="0" xfId="2" quotePrefix="1" applyNumberFormat="1" applyFont="1" applyProtection="1">
      <alignment vertical="center"/>
      <protection locked="0"/>
    </xf>
    <xf numFmtId="0" fontId="15" fillId="0" borderId="0" xfId="2" quotePrefix="1" applyFont="1" applyAlignment="1" applyProtection="1">
      <alignment horizontal="left" vertical="center"/>
      <protection locked="0"/>
    </xf>
    <xf numFmtId="0" fontId="16" fillId="0" borderId="20" xfId="2" applyFont="1" applyBorder="1" applyAlignment="1" applyProtection="1">
      <alignment horizontal="center" vertical="center" shrinkToFit="1"/>
      <protection locked="0"/>
    </xf>
    <xf numFmtId="0" fontId="16" fillId="0" borderId="21" xfId="2" applyFont="1" applyBorder="1" applyAlignment="1" applyProtection="1">
      <alignment horizontal="center" vertical="center" shrinkToFit="1"/>
      <protection locked="0"/>
    </xf>
    <xf numFmtId="0" fontId="16" fillId="0" borderId="6" xfId="2" applyFont="1" applyBorder="1" applyAlignment="1" applyProtection="1">
      <alignment horizontal="center" vertical="center" shrinkToFit="1"/>
      <protection locked="0"/>
    </xf>
    <xf numFmtId="0" fontId="17" fillId="3" borderId="22" xfId="2" applyFont="1" applyFill="1" applyBorder="1" applyAlignment="1" applyProtection="1">
      <alignment horizontal="center" vertical="center" wrapText="1"/>
      <protection locked="0"/>
    </xf>
    <xf numFmtId="0" fontId="17" fillId="3" borderId="23" xfId="2" applyFont="1" applyFill="1" applyBorder="1" applyAlignment="1" applyProtection="1">
      <alignment horizontal="center" vertical="center" wrapText="1"/>
      <protection locked="0"/>
    </xf>
    <xf numFmtId="0" fontId="18" fillId="3" borderId="24" xfId="2" quotePrefix="1" applyFont="1" applyFill="1" applyBorder="1" applyAlignment="1" applyProtection="1">
      <alignment horizontal="center" vertical="center" shrinkToFit="1"/>
      <protection locked="0"/>
    </xf>
    <xf numFmtId="0" fontId="16" fillId="0" borderId="27" xfId="2" applyFont="1" applyBorder="1" applyAlignment="1" applyProtection="1">
      <alignment horizontal="center" vertical="center"/>
      <protection locked="0"/>
    </xf>
    <xf numFmtId="0" fontId="16" fillId="0" borderId="28" xfId="2" applyFont="1" applyBorder="1" applyAlignment="1" applyProtection="1">
      <alignment horizontal="center" vertical="center" shrinkToFit="1"/>
      <protection locked="0"/>
    </xf>
    <xf numFmtId="0" fontId="19" fillId="0" borderId="22" xfId="2" applyFont="1" applyBorder="1" applyAlignment="1" applyProtection="1">
      <alignment horizontal="center" vertical="center" wrapText="1"/>
      <protection locked="0"/>
    </xf>
    <xf numFmtId="0" fontId="19" fillId="0" borderId="23" xfId="2" applyFont="1" applyBorder="1" applyAlignment="1" applyProtection="1">
      <alignment horizontal="center" vertical="center" wrapText="1"/>
      <protection locked="0"/>
    </xf>
    <xf numFmtId="0" fontId="19" fillId="0" borderId="29" xfId="2" applyFont="1" applyBorder="1" applyAlignment="1" applyProtection="1">
      <alignment horizontal="center" vertical="center" wrapText="1"/>
      <protection locked="0"/>
    </xf>
    <xf numFmtId="0" fontId="20" fillId="0" borderId="24" xfId="2" quotePrefix="1" applyFont="1" applyBorder="1" applyAlignment="1" applyProtection="1">
      <alignment horizontal="center" vertical="center" shrinkToFit="1"/>
      <protection locked="0"/>
    </xf>
    <xf numFmtId="0" fontId="16" fillId="0" borderId="6" xfId="2" applyFont="1" applyBorder="1" applyAlignment="1" applyProtection="1">
      <alignment horizontal="center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177" fontId="5" fillId="0" borderId="31" xfId="2" applyNumberFormat="1" applyFont="1" applyBorder="1" applyAlignment="1" applyProtection="1">
      <alignment horizontal="center" vertical="center"/>
      <protection locked="0"/>
    </xf>
    <xf numFmtId="2" fontId="16" fillId="0" borderId="14" xfId="3" applyNumberFormat="1" applyFont="1" applyFill="1" applyBorder="1" applyAlignment="1" applyProtection="1">
      <alignment horizontal="center" vertical="center"/>
      <protection locked="0"/>
    </xf>
    <xf numFmtId="2" fontId="11" fillId="0" borderId="34" xfId="3" applyNumberFormat="1" applyFont="1" applyFill="1" applyBorder="1" applyAlignment="1" applyProtection="1">
      <alignment horizontal="center" vertical="center"/>
      <protection locked="0"/>
    </xf>
    <xf numFmtId="0" fontId="21" fillId="0" borderId="36" xfId="2" applyFont="1" applyBorder="1" applyAlignment="1" applyProtection="1">
      <alignment vertical="center" shrinkToFit="1"/>
      <protection locked="0"/>
    </xf>
    <xf numFmtId="0" fontId="5" fillId="0" borderId="0" xfId="2" applyFont="1" applyAlignment="1" applyProtection="1">
      <alignment horizontal="right" vertical="center"/>
      <protection locked="0"/>
    </xf>
    <xf numFmtId="20" fontId="5" fillId="0" borderId="0" xfId="2" applyNumberFormat="1" applyFont="1" applyProtection="1">
      <alignment vertical="center"/>
      <protection locked="0"/>
    </xf>
    <xf numFmtId="0" fontId="5" fillId="0" borderId="0" xfId="2" quotePrefix="1" applyFont="1" applyProtection="1">
      <alignment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quotePrefix="1" applyFont="1" applyAlignment="1" applyProtection="1">
      <alignment horizontal="left" vertical="center" indent="1"/>
      <protection locked="0"/>
    </xf>
    <xf numFmtId="177" fontId="5" fillId="0" borderId="37" xfId="2" applyNumberFormat="1" applyFont="1" applyBorder="1" applyAlignment="1" applyProtection="1">
      <alignment horizontal="center" vertical="center"/>
      <protection locked="0"/>
    </xf>
    <xf numFmtId="0" fontId="21" fillId="0" borderId="45" xfId="2" applyFont="1" applyBorder="1" applyAlignment="1" applyProtection="1">
      <alignment vertical="center" shrinkToFit="1"/>
      <protection locked="0"/>
    </xf>
    <xf numFmtId="177" fontId="5" fillId="0" borderId="0" xfId="2" applyNumberFormat="1" applyFont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/>
      <protection locked="0"/>
    </xf>
    <xf numFmtId="2" fontId="16" fillId="0" borderId="0" xfId="2" applyNumberFormat="1" applyFont="1" applyAlignment="1" applyProtection="1">
      <alignment horizontal="left" vertical="center"/>
      <protection locked="0"/>
    </xf>
    <xf numFmtId="49" fontId="19" fillId="0" borderId="0" xfId="2" applyNumberFormat="1" applyFont="1" applyAlignment="1" applyProtection="1">
      <alignment horizontal="center" vertical="center"/>
      <protection locked="0"/>
    </xf>
    <xf numFmtId="49" fontId="19" fillId="0" borderId="46" xfId="2" applyNumberFormat="1" applyFont="1" applyBorder="1" applyAlignment="1" applyProtection="1">
      <alignment horizontal="center" vertical="center"/>
      <protection locked="0"/>
    </xf>
    <xf numFmtId="2" fontId="19" fillId="0" borderId="46" xfId="3" applyNumberFormat="1" applyFont="1" applyFill="1" applyBorder="1" applyAlignment="1" applyProtection="1">
      <alignment horizontal="center" vertical="center"/>
      <protection locked="0"/>
    </xf>
    <xf numFmtId="2" fontId="19" fillId="0" borderId="0" xfId="3" applyNumberFormat="1" applyFont="1" applyFill="1" applyBorder="1" applyAlignment="1" applyProtection="1">
      <alignment horizontal="center" vertical="center"/>
      <protection locked="0"/>
    </xf>
    <xf numFmtId="179" fontId="21" fillId="0" borderId="0" xfId="2" applyNumberFormat="1" applyFont="1" applyAlignment="1" applyProtection="1">
      <alignment vertical="center" shrinkToFit="1"/>
      <protection locked="0"/>
    </xf>
    <xf numFmtId="0" fontId="21" fillId="0" borderId="0" xfId="2" applyFont="1" applyAlignment="1" applyProtection="1">
      <alignment vertical="center" shrinkToFit="1"/>
      <protection locked="0"/>
    </xf>
    <xf numFmtId="177" fontId="5" fillId="0" borderId="47" xfId="2" applyNumberFormat="1" applyFont="1" applyBorder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right" vertical="center"/>
      <protection locked="0"/>
    </xf>
    <xf numFmtId="0" fontId="23" fillId="0" borderId="0" xfId="2" applyFont="1" applyProtection="1">
      <alignment vertical="center"/>
      <protection locked="0"/>
    </xf>
    <xf numFmtId="0" fontId="5" fillId="4" borderId="52" xfId="2" applyFont="1" applyFill="1" applyBorder="1" applyProtection="1">
      <alignment vertical="center"/>
      <protection locked="0"/>
    </xf>
    <xf numFmtId="177" fontId="5" fillId="4" borderId="2" xfId="2" quotePrefix="1" applyNumberFormat="1" applyFont="1" applyFill="1" applyBorder="1" applyAlignment="1" applyProtection="1">
      <alignment horizontal="center" vertical="center"/>
      <protection locked="0"/>
    </xf>
    <xf numFmtId="0" fontId="5" fillId="4" borderId="2" xfId="2" applyFont="1" applyFill="1" applyBorder="1" applyProtection="1">
      <alignment vertical="center"/>
      <protection locked="0"/>
    </xf>
    <xf numFmtId="38" fontId="6" fillId="4" borderId="3" xfId="1" applyFont="1" applyFill="1" applyBorder="1" applyAlignment="1" applyProtection="1">
      <alignment horizontal="center" vertical="center"/>
      <protection locked="0"/>
    </xf>
    <xf numFmtId="180" fontId="6" fillId="4" borderId="2" xfId="2" applyNumberFormat="1" applyFont="1" applyFill="1" applyBorder="1" applyAlignment="1" applyProtection="1">
      <alignment horizontal="right" vertical="center"/>
      <protection locked="0"/>
    </xf>
    <xf numFmtId="180" fontId="6" fillId="0" borderId="0" xfId="3" applyNumberFormat="1" applyFont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181" fontId="6" fillId="0" borderId="0" xfId="1" applyNumberFormat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6" fontId="5" fillId="0" borderId="0" xfId="2" applyNumberFormat="1" applyFont="1" applyProtection="1">
      <alignment vertical="center"/>
      <protection locked="0"/>
    </xf>
    <xf numFmtId="0" fontId="5" fillId="0" borderId="0" xfId="2" applyFont="1">
      <alignment vertical="center"/>
    </xf>
    <xf numFmtId="0" fontId="5" fillId="0" borderId="0" xfId="2" quotePrefix="1" applyFont="1" applyAlignment="1">
      <alignment horizontal="left" vertical="center"/>
    </xf>
    <xf numFmtId="0" fontId="24" fillId="0" borderId="62" xfId="4" applyBorder="1">
      <alignment vertical="center"/>
    </xf>
    <xf numFmtId="0" fontId="24" fillId="0" borderId="0" xfId="4">
      <alignment vertical="center"/>
    </xf>
    <xf numFmtId="0" fontId="16" fillId="0" borderId="63" xfId="2" applyFont="1" applyBorder="1" applyAlignment="1" applyProtection="1">
      <alignment horizontal="center" vertical="center" shrinkToFit="1"/>
      <protection locked="0"/>
    </xf>
    <xf numFmtId="178" fontId="16" fillId="0" borderId="13" xfId="2" applyNumberFormat="1" applyFont="1" applyBorder="1" applyAlignment="1" applyProtection="1">
      <alignment horizontal="center" vertical="center"/>
      <protection locked="0"/>
    </xf>
    <xf numFmtId="178" fontId="16" fillId="0" borderId="20" xfId="2" applyNumberFormat="1" applyFont="1" applyBorder="1" applyAlignment="1" applyProtection="1">
      <alignment horizontal="center" vertical="center"/>
      <protection locked="0"/>
    </xf>
    <xf numFmtId="178" fontId="16" fillId="0" borderId="21" xfId="2" applyNumberFormat="1" applyFont="1" applyBorder="1" applyAlignment="1" applyProtection="1">
      <alignment horizontal="center" vertical="center"/>
      <protection locked="0"/>
    </xf>
    <xf numFmtId="178" fontId="19" fillId="0" borderId="32" xfId="3" applyNumberFormat="1" applyFont="1" applyFill="1" applyBorder="1" applyAlignment="1" applyProtection="1">
      <alignment horizontal="center" vertical="center"/>
      <protection locked="0"/>
    </xf>
    <xf numFmtId="178" fontId="19" fillId="0" borderId="20" xfId="2" applyNumberFormat="1" applyFont="1" applyBorder="1" applyAlignment="1" applyProtection="1">
      <alignment horizontal="center" vertical="center"/>
      <protection locked="0"/>
    </xf>
    <xf numFmtId="178" fontId="19" fillId="0" borderId="32" xfId="2" applyNumberFormat="1" applyFont="1" applyBorder="1" applyAlignment="1" applyProtection="1">
      <alignment horizontal="center" vertical="center"/>
      <protection locked="0"/>
    </xf>
    <xf numFmtId="178" fontId="16" fillId="0" borderId="38" xfId="2" applyNumberFormat="1" applyFont="1" applyBorder="1" applyAlignment="1" applyProtection="1">
      <alignment horizontal="center" vertical="center"/>
      <protection locked="0"/>
    </xf>
    <xf numFmtId="178" fontId="16" fillId="0" borderId="39" xfId="2" applyNumberFormat="1" applyFont="1" applyBorder="1" applyAlignment="1" applyProtection="1">
      <alignment horizontal="center" vertical="center"/>
      <protection locked="0"/>
    </xf>
    <xf numFmtId="178" fontId="16" fillId="0" borderId="40" xfId="2" applyNumberFormat="1" applyFont="1" applyBorder="1" applyAlignment="1" applyProtection="1">
      <alignment horizontal="center" vertical="center"/>
      <protection locked="0"/>
    </xf>
    <xf numFmtId="178" fontId="19" fillId="0" borderId="42" xfId="3" applyNumberFormat="1" applyFont="1" applyFill="1" applyBorder="1" applyAlignment="1" applyProtection="1">
      <alignment horizontal="center" vertical="center"/>
      <protection locked="0"/>
    </xf>
    <xf numFmtId="178" fontId="19" fillId="0" borderId="39" xfId="2" applyNumberFormat="1" applyFont="1" applyBorder="1" applyAlignment="1" applyProtection="1">
      <alignment horizontal="center" vertical="center"/>
      <protection locked="0"/>
    </xf>
    <xf numFmtId="0" fontId="27" fillId="5" borderId="67" xfId="6" applyFont="1" applyFill="1" applyBorder="1" applyAlignment="1">
      <alignment horizontal="center" vertical="center" wrapText="1"/>
    </xf>
    <xf numFmtId="0" fontId="1" fillId="0" borderId="0" xfId="6">
      <alignment vertical="center"/>
    </xf>
    <xf numFmtId="0" fontId="28" fillId="0" borderId="67" xfId="6" applyFont="1" applyBorder="1" applyAlignment="1">
      <alignment horizontal="center" vertical="center" wrapText="1"/>
    </xf>
    <xf numFmtId="0" fontId="28" fillId="6" borderId="67" xfId="6" applyFont="1" applyFill="1" applyBorder="1" applyAlignment="1">
      <alignment horizontal="center" vertical="center" wrapText="1"/>
    </xf>
    <xf numFmtId="0" fontId="28" fillId="7" borderId="67" xfId="6" applyFont="1" applyFill="1" applyBorder="1" applyAlignment="1">
      <alignment horizontal="center" vertical="center" wrapText="1"/>
    </xf>
    <xf numFmtId="14" fontId="28" fillId="6" borderId="67" xfId="6" applyNumberFormat="1" applyFont="1" applyFill="1" applyBorder="1" applyAlignment="1">
      <alignment horizontal="center" vertical="center" wrapText="1"/>
    </xf>
    <xf numFmtId="14" fontId="28" fillId="0" borderId="67" xfId="6" applyNumberFormat="1" applyFont="1" applyBorder="1" applyAlignment="1">
      <alignment horizontal="center" vertical="center" wrapText="1"/>
    </xf>
    <xf numFmtId="14" fontId="28" fillId="7" borderId="67" xfId="6" applyNumberFormat="1" applyFont="1" applyFill="1" applyBorder="1" applyAlignment="1">
      <alignment horizontal="center" vertical="center" wrapText="1"/>
    </xf>
    <xf numFmtId="2" fontId="16" fillId="0" borderId="50" xfId="2" applyNumberFormat="1" applyFont="1" applyBorder="1" applyAlignment="1" applyProtection="1">
      <alignment horizontal="center" vertical="center"/>
      <protection locked="0"/>
    </xf>
    <xf numFmtId="0" fontId="25" fillId="0" borderId="62" xfId="4" applyFont="1" applyBorder="1">
      <alignment vertical="center"/>
    </xf>
    <xf numFmtId="178" fontId="19" fillId="0" borderId="22" xfId="2" applyNumberFormat="1" applyFont="1" applyBorder="1" applyAlignment="1" applyProtection="1">
      <alignment horizontal="center" vertical="center"/>
      <protection locked="0"/>
    </xf>
    <xf numFmtId="178" fontId="19" fillId="0" borderId="23" xfId="2" applyNumberFormat="1" applyFont="1" applyBorder="1" applyAlignment="1" applyProtection="1">
      <alignment horizontal="center" vertical="center"/>
      <protection locked="0"/>
    </xf>
    <xf numFmtId="2" fontId="11" fillId="0" borderId="24" xfId="3" applyNumberFormat="1" applyFont="1" applyFill="1" applyBorder="1" applyAlignment="1" applyProtection="1">
      <alignment horizontal="center" vertical="center"/>
      <protection locked="0"/>
    </xf>
    <xf numFmtId="2" fontId="16" fillId="0" borderId="70" xfId="3" applyNumberFormat="1" applyFont="1" applyFill="1" applyBorder="1" applyAlignment="1" applyProtection="1">
      <alignment horizontal="center" vertical="center"/>
      <protection locked="0"/>
    </xf>
    <xf numFmtId="178" fontId="19" fillId="2" borderId="33" xfId="2" applyNumberFormat="1" applyFont="1" applyFill="1" applyBorder="1" applyAlignment="1" applyProtection="1">
      <alignment horizontal="center" vertical="center"/>
      <protection locked="0"/>
    </xf>
    <xf numFmtId="178" fontId="19" fillId="2" borderId="29" xfId="2" applyNumberFormat="1" applyFont="1" applyFill="1" applyBorder="1" applyAlignment="1" applyProtection="1">
      <alignment horizontal="center" vertical="center"/>
      <protection locked="0"/>
    </xf>
    <xf numFmtId="178" fontId="19" fillId="2" borderId="43" xfId="2" applyNumberFormat="1" applyFont="1" applyFill="1" applyBorder="1" applyAlignment="1" applyProtection="1">
      <alignment horizontal="center" vertical="center"/>
      <protection locked="0"/>
    </xf>
    <xf numFmtId="14" fontId="28" fillId="8" borderId="67" xfId="6" applyNumberFormat="1" applyFont="1" applyFill="1" applyBorder="1" applyAlignment="1">
      <alignment horizontal="center" vertical="center" wrapText="1"/>
    </xf>
    <xf numFmtId="0" fontId="28" fillId="8" borderId="67" xfId="6" applyFont="1" applyFill="1" applyBorder="1" applyAlignment="1">
      <alignment horizontal="center" vertical="center" wrapText="1"/>
    </xf>
    <xf numFmtId="0" fontId="28" fillId="3" borderId="67" xfId="6" applyFont="1" applyFill="1" applyBorder="1" applyAlignment="1">
      <alignment horizontal="center" vertical="center" wrapText="1"/>
    </xf>
    <xf numFmtId="14" fontId="28" fillId="9" borderId="67" xfId="6" applyNumberFormat="1" applyFont="1" applyFill="1" applyBorder="1" applyAlignment="1">
      <alignment horizontal="center" vertical="center" wrapText="1"/>
    </xf>
    <xf numFmtId="0" fontId="28" fillId="9" borderId="67" xfId="6" applyFont="1" applyFill="1" applyBorder="1" applyAlignment="1">
      <alignment horizontal="center" vertical="center" wrapText="1"/>
    </xf>
    <xf numFmtId="0" fontId="25" fillId="10" borderId="62" xfId="0" applyFont="1" applyFill="1" applyBorder="1">
      <alignment vertical="center"/>
    </xf>
    <xf numFmtId="49" fontId="25" fillId="10" borderId="62" xfId="4" applyNumberFormat="1" applyFont="1" applyFill="1" applyBorder="1">
      <alignment vertical="center"/>
    </xf>
    <xf numFmtId="0" fontId="6" fillId="0" borderId="0" xfId="2" quotePrefix="1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8" fillId="0" borderId="0" xfId="2" quotePrefix="1" applyFont="1" applyAlignment="1" applyProtection="1">
      <alignment horizontal="center" vertical="center"/>
      <protection locked="0"/>
    </xf>
    <xf numFmtId="0" fontId="5" fillId="0" borderId="1" xfId="2" quotePrefix="1" applyFont="1" applyBorder="1" applyAlignment="1" applyProtection="1">
      <alignment horizontal="center" vertical="center"/>
      <protection locked="0"/>
    </xf>
    <xf numFmtId="0" fontId="5" fillId="0" borderId="5" xfId="2" quotePrefix="1" applyFont="1" applyBorder="1" applyAlignment="1" applyProtection="1">
      <alignment horizontal="center" vertical="center"/>
      <protection locked="0"/>
    </xf>
    <xf numFmtId="0" fontId="8" fillId="2" borderId="2" xfId="2" quotePrefix="1" applyFont="1" applyFill="1" applyBorder="1" applyProtection="1">
      <alignment vertical="center"/>
      <protection locked="0"/>
    </xf>
    <xf numFmtId="0" fontId="8" fillId="2" borderId="3" xfId="2" quotePrefix="1" applyFont="1" applyFill="1" applyBorder="1" applyProtection="1">
      <alignment vertical="center"/>
      <protection locked="0"/>
    </xf>
    <xf numFmtId="0" fontId="8" fillId="2" borderId="6" xfId="2" quotePrefix="1" applyFont="1" applyFill="1" applyBorder="1" applyProtection="1">
      <alignment vertical="center"/>
      <protection locked="0"/>
    </xf>
    <xf numFmtId="0" fontId="8" fillId="2" borderId="7" xfId="2" quotePrefix="1" applyFont="1" applyFill="1" applyBorder="1" applyProtection="1">
      <alignment vertical="center"/>
      <protection locked="0"/>
    </xf>
    <xf numFmtId="0" fontId="5" fillId="0" borderId="4" xfId="2" quotePrefix="1" applyFont="1" applyBorder="1" applyAlignment="1" applyProtection="1">
      <alignment horizontal="left" vertical="center" wrapText="1"/>
      <protection locked="0"/>
    </xf>
    <xf numFmtId="0" fontId="5" fillId="0" borderId="2" xfId="2" quotePrefix="1" applyFont="1" applyBorder="1" applyAlignment="1" applyProtection="1">
      <alignment horizontal="left" vertical="center" wrapText="1"/>
      <protection locked="0"/>
    </xf>
    <xf numFmtId="0" fontId="5" fillId="0" borderId="8" xfId="2" quotePrefix="1" applyFont="1" applyBorder="1" applyAlignment="1" applyProtection="1">
      <alignment horizontal="left" vertical="center" wrapText="1"/>
      <protection locked="0"/>
    </xf>
    <xf numFmtId="0" fontId="5" fillId="0" borderId="6" xfId="2" quotePrefix="1" applyFont="1" applyBorder="1" applyAlignment="1" applyProtection="1">
      <alignment horizontal="left" vertical="center" wrapText="1"/>
      <protection locked="0"/>
    </xf>
    <xf numFmtId="0" fontId="11" fillId="0" borderId="2" xfId="2" quotePrefix="1" applyFont="1" applyBorder="1" applyAlignment="1" applyProtection="1">
      <alignment vertical="center" wrapText="1"/>
      <protection locked="0"/>
    </xf>
    <xf numFmtId="0" fontId="12" fillId="0" borderId="3" xfId="2" applyFont="1" applyBorder="1" applyAlignment="1" applyProtection="1">
      <alignment horizontal="left" vertical="center"/>
      <protection locked="0"/>
    </xf>
    <xf numFmtId="0" fontId="12" fillId="0" borderId="7" xfId="2" applyFont="1" applyBorder="1" applyAlignment="1" applyProtection="1">
      <alignment horizontal="left" vertical="center"/>
      <protection locked="0"/>
    </xf>
    <xf numFmtId="0" fontId="11" fillId="0" borderId="6" xfId="2" quotePrefix="1" applyFont="1" applyBorder="1" applyProtection="1">
      <alignment vertical="center"/>
      <protection locked="0"/>
    </xf>
    <xf numFmtId="176" fontId="8" fillId="2" borderId="0" xfId="2" quotePrefix="1" applyNumberFormat="1" applyFont="1" applyFill="1" applyAlignment="1" applyProtection="1">
      <alignment horizontal="center" vertical="center"/>
      <protection locked="0"/>
    </xf>
    <xf numFmtId="176" fontId="8" fillId="0" borderId="0" xfId="2" quotePrefix="1" applyNumberFormat="1" applyFont="1" applyAlignment="1" applyProtection="1">
      <alignment horizontal="center" vertical="center"/>
      <protection locked="0"/>
    </xf>
    <xf numFmtId="0" fontId="16" fillId="0" borderId="64" xfId="2" quotePrefix="1" applyFont="1" applyBorder="1" applyAlignment="1" applyProtection="1">
      <alignment horizontal="center" vertical="center"/>
      <protection locked="0"/>
    </xf>
    <xf numFmtId="0" fontId="16" fillId="0" borderId="65" xfId="2" quotePrefix="1" applyFont="1" applyBorder="1" applyAlignment="1" applyProtection="1">
      <alignment horizontal="center" vertical="center"/>
      <protection locked="0"/>
    </xf>
    <xf numFmtId="0" fontId="16" fillId="0" borderId="66" xfId="2" quotePrefix="1" applyFont="1" applyBorder="1" applyAlignment="1" applyProtection="1">
      <alignment horizontal="center" vertical="center"/>
      <protection locked="0"/>
    </xf>
    <xf numFmtId="0" fontId="16" fillId="0" borderId="9" xfId="2" quotePrefix="1" applyFont="1" applyBorder="1" applyAlignment="1" applyProtection="1">
      <alignment horizontal="center" vertical="center"/>
      <protection locked="0"/>
    </xf>
    <xf numFmtId="0" fontId="16" fillId="0" borderId="10" xfId="2" quotePrefix="1" applyFont="1" applyBorder="1" applyAlignment="1" applyProtection="1">
      <alignment horizontal="center" vertical="center"/>
      <protection locked="0"/>
    </xf>
    <xf numFmtId="0" fontId="16" fillId="0" borderId="11" xfId="2" quotePrefix="1" applyFont="1" applyBorder="1" applyAlignment="1" applyProtection="1">
      <alignment horizontal="center" vertical="center"/>
      <protection locked="0"/>
    </xf>
    <xf numFmtId="0" fontId="16" fillId="0" borderId="18" xfId="2" quotePrefix="1" applyFont="1" applyBorder="1" applyAlignment="1" applyProtection="1">
      <alignment horizontal="center" vertical="center"/>
      <protection locked="0"/>
    </xf>
    <xf numFmtId="0" fontId="16" fillId="0" borderId="5" xfId="2" quotePrefix="1" applyFont="1" applyBorder="1" applyAlignment="1" applyProtection="1">
      <alignment horizontal="center" vertical="center"/>
      <protection locked="0"/>
    </xf>
    <xf numFmtId="0" fontId="16" fillId="0" borderId="7" xfId="2" quotePrefix="1" applyFont="1" applyBorder="1" applyAlignment="1" applyProtection="1">
      <alignment horizontal="center" vertical="center"/>
      <protection locked="0"/>
    </xf>
    <xf numFmtId="0" fontId="16" fillId="0" borderId="25" xfId="2" quotePrefix="1" applyFont="1" applyBorder="1" applyAlignment="1" applyProtection="1">
      <alignment horizontal="center" vertical="center"/>
      <protection locked="0"/>
    </xf>
    <xf numFmtId="0" fontId="16" fillId="0" borderId="14" xfId="2" quotePrefix="1" applyFont="1" applyBorder="1" applyAlignment="1" applyProtection="1">
      <alignment horizontal="center" vertical="center"/>
      <protection locked="0"/>
    </xf>
    <xf numFmtId="0" fontId="17" fillId="0" borderId="15" xfId="2" quotePrefix="1" applyFont="1" applyBorder="1" applyAlignment="1" applyProtection="1">
      <alignment horizontal="center" vertical="center"/>
      <protection locked="0"/>
    </xf>
    <xf numFmtId="0" fontId="17" fillId="0" borderId="16" xfId="2" quotePrefix="1" applyFont="1" applyBorder="1" applyAlignment="1" applyProtection="1">
      <alignment horizontal="center" vertical="center"/>
      <protection locked="0"/>
    </xf>
    <xf numFmtId="0" fontId="17" fillId="0" borderId="17" xfId="2" quotePrefix="1" applyFont="1" applyBorder="1" applyAlignment="1" applyProtection="1">
      <alignment horizontal="center" vertical="center"/>
      <protection locked="0"/>
    </xf>
    <xf numFmtId="179" fontId="21" fillId="0" borderId="35" xfId="2" quotePrefix="1" applyNumberFormat="1" applyFont="1" applyBorder="1" applyAlignment="1" applyProtection="1">
      <alignment horizontal="left" vertical="center" shrinkToFit="1"/>
      <protection locked="0"/>
    </xf>
    <xf numFmtId="179" fontId="21" fillId="0" borderId="14" xfId="2" quotePrefix="1" applyNumberFormat="1" applyFont="1" applyBorder="1" applyAlignment="1" applyProtection="1">
      <alignment horizontal="left" vertical="center" shrinkToFit="1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16" fillId="0" borderId="12" xfId="2" applyFont="1" applyBorder="1" applyAlignment="1" applyProtection="1">
      <alignment horizontal="center" vertical="center"/>
      <protection locked="0"/>
    </xf>
    <xf numFmtId="0" fontId="16" fillId="0" borderId="19" xfId="2" applyFont="1" applyBorder="1" applyAlignment="1" applyProtection="1">
      <alignment horizontal="center" vertical="center"/>
      <protection locked="0"/>
    </xf>
    <xf numFmtId="0" fontId="16" fillId="0" borderId="26" xfId="2" applyFont="1" applyBorder="1" applyAlignment="1" applyProtection="1">
      <alignment horizontal="center" vertical="center"/>
      <protection locked="0"/>
    </xf>
    <xf numFmtId="179" fontId="21" fillId="0" borderId="35" xfId="2" applyNumberFormat="1" applyFont="1" applyBorder="1" applyAlignment="1" applyProtection="1">
      <alignment vertical="center" shrinkToFit="1"/>
      <protection locked="0"/>
    </xf>
    <xf numFmtId="179" fontId="21" fillId="0" borderId="14" xfId="2" applyNumberFormat="1" applyFont="1" applyBorder="1" applyAlignment="1" applyProtection="1">
      <alignment vertical="center" shrinkToFit="1"/>
      <protection locked="0"/>
    </xf>
    <xf numFmtId="179" fontId="21" fillId="0" borderId="68" xfId="2" quotePrefix="1" applyNumberFormat="1" applyFont="1" applyBorder="1" applyAlignment="1" applyProtection="1">
      <alignment horizontal="left" vertical="center" shrinkToFit="1"/>
      <protection locked="0"/>
    </xf>
    <xf numFmtId="179" fontId="21" fillId="0" borderId="35" xfId="2" applyNumberFormat="1" applyFont="1" applyBorder="1" applyAlignment="1" applyProtection="1">
      <alignment horizontal="left" vertical="center" shrinkToFit="1"/>
      <protection locked="0"/>
    </xf>
    <xf numFmtId="179" fontId="21" fillId="0" borderId="68" xfId="2" applyNumberFormat="1" applyFont="1" applyBorder="1" applyAlignment="1" applyProtection="1">
      <alignment horizontal="left" vertical="center" shrinkToFit="1"/>
      <protection locked="0"/>
    </xf>
    <xf numFmtId="179" fontId="21" fillId="0" borderId="68" xfId="2" applyNumberFormat="1" applyFont="1" applyBorder="1" applyAlignment="1" applyProtection="1">
      <alignment vertical="center" shrinkToFit="1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179" fontId="21" fillId="0" borderId="69" xfId="2" applyNumberFormat="1" applyFont="1" applyBorder="1" applyAlignment="1" applyProtection="1">
      <alignment vertical="center" shrinkToFit="1"/>
      <protection locked="0"/>
    </xf>
    <xf numFmtId="179" fontId="21" fillId="0" borderId="6" xfId="2" applyNumberFormat="1" applyFont="1" applyBorder="1" applyAlignment="1" applyProtection="1">
      <alignment vertical="center" shrinkToFit="1"/>
      <protection locked="0"/>
    </xf>
    <xf numFmtId="179" fontId="21" fillId="0" borderId="44" xfId="2" applyNumberFormat="1" applyFont="1" applyBorder="1" applyAlignment="1" applyProtection="1">
      <alignment vertical="center" shrinkToFit="1"/>
      <protection locked="0"/>
    </xf>
    <xf numFmtId="179" fontId="21" fillId="0" borderId="41" xfId="2" applyNumberFormat="1" applyFont="1" applyBorder="1" applyAlignment="1" applyProtection="1">
      <alignment vertical="center" shrinkToFit="1"/>
      <protection locked="0"/>
    </xf>
    <xf numFmtId="0" fontId="5" fillId="4" borderId="54" xfId="2" applyFont="1" applyFill="1" applyBorder="1" applyAlignment="1" applyProtection="1">
      <alignment horizontal="left" vertical="center" indent="1"/>
      <protection locked="0"/>
    </xf>
    <xf numFmtId="0" fontId="5" fillId="4" borderId="55" xfId="2" applyFont="1" applyFill="1" applyBorder="1" applyAlignment="1" applyProtection="1">
      <alignment horizontal="left" vertical="center" indent="1"/>
      <protection locked="0"/>
    </xf>
    <xf numFmtId="42" fontId="6" fillId="2" borderId="56" xfId="3" applyNumberFormat="1" applyFont="1" applyFill="1" applyBorder="1" applyAlignment="1" applyProtection="1">
      <alignment horizontal="center" vertical="center"/>
      <protection locked="0"/>
    </xf>
    <xf numFmtId="42" fontId="6" fillId="2" borderId="55" xfId="3" applyNumberFormat="1" applyFont="1" applyFill="1" applyBorder="1" applyAlignment="1" applyProtection="1">
      <alignment horizontal="center" vertical="center"/>
      <protection locked="0"/>
    </xf>
    <xf numFmtId="42" fontId="6" fillId="2" borderId="57" xfId="3" applyNumberFormat="1" applyFont="1" applyFill="1" applyBorder="1" applyAlignment="1" applyProtection="1">
      <alignment horizontal="center" vertical="center"/>
      <protection locked="0"/>
    </xf>
    <xf numFmtId="0" fontId="5" fillId="4" borderId="58" xfId="2" applyFont="1" applyFill="1" applyBorder="1" applyAlignment="1" applyProtection="1">
      <alignment horizontal="left" vertical="center" indent="1"/>
      <protection locked="0"/>
    </xf>
    <xf numFmtId="0" fontId="5" fillId="4" borderId="59" xfId="2" applyFont="1" applyFill="1" applyBorder="1" applyAlignment="1" applyProtection="1">
      <alignment horizontal="left" vertical="center" indent="1"/>
      <protection locked="0"/>
    </xf>
    <xf numFmtId="42" fontId="8" fillId="4" borderId="60" xfId="3" applyNumberFormat="1" applyFont="1" applyFill="1" applyBorder="1" applyAlignment="1" applyProtection="1">
      <alignment horizontal="center" vertical="center"/>
      <protection locked="0"/>
    </xf>
    <xf numFmtId="42" fontId="8" fillId="4" borderId="59" xfId="3" applyNumberFormat="1" applyFont="1" applyFill="1" applyBorder="1" applyAlignment="1" applyProtection="1">
      <alignment horizontal="center" vertical="center"/>
      <protection locked="0"/>
    </xf>
    <xf numFmtId="42" fontId="8" fillId="4" borderId="61" xfId="3" applyNumberFormat="1" applyFont="1" applyFill="1" applyBorder="1" applyAlignment="1" applyProtection="1">
      <alignment horizontal="center" vertical="center"/>
      <protection locked="0"/>
    </xf>
    <xf numFmtId="177" fontId="5" fillId="0" borderId="48" xfId="2" applyNumberFormat="1" applyFont="1" applyBorder="1" applyProtection="1">
      <alignment vertical="center"/>
      <protection locked="0"/>
    </xf>
    <xf numFmtId="177" fontId="5" fillId="0" borderId="49" xfId="2" applyNumberFormat="1" applyFont="1" applyBorder="1" applyProtection="1">
      <alignment vertical="center"/>
      <protection locked="0"/>
    </xf>
    <xf numFmtId="2" fontId="16" fillId="0" borderId="50" xfId="2" applyNumberFormat="1" applyFont="1" applyBorder="1" applyAlignment="1" applyProtection="1">
      <alignment horizontal="center" vertical="center"/>
      <protection locked="0"/>
    </xf>
    <xf numFmtId="49" fontId="19" fillId="0" borderId="50" xfId="2" applyNumberFormat="1" applyFont="1" applyBorder="1" applyAlignment="1" applyProtection="1">
      <alignment horizontal="center" vertical="center"/>
      <protection locked="0"/>
    </xf>
    <xf numFmtId="49" fontId="19" fillId="0" borderId="51" xfId="2" applyNumberFormat="1" applyFont="1" applyBorder="1" applyAlignment="1" applyProtection="1">
      <alignment horizontal="center" vertical="center"/>
      <protection locked="0"/>
    </xf>
    <xf numFmtId="180" fontId="6" fillId="4" borderId="4" xfId="2" applyNumberFormat="1" applyFont="1" applyFill="1" applyBorder="1" applyAlignment="1" applyProtection="1">
      <alignment horizontal="right" vertical="center"/>
      <protection locked="0"/>
    </xf>
    <xf numFmtId="180" fontId="6" fillId="4" borderId="3" xfId="2" applyNumberFormat="1" applyFont="1" applyFill="1" applyBorder="1" applyAlignment="1" applyProtection="1">
      <alignment horizontal="right" vertical="center"/>
      <protection locked="0"/>
    </xf>
    <xf numFmtId="180" fontId="8" fillId="4" borderId="4" xfId="3" applyNumberFormat="1" applyFont="1" applyFill="1" applyBorder="1" applyAlignment="1" applyProtection="1">
      <alignment horizontal="right" vertical="center"/>
      <protection locked="0"/>
    </xf>
    <xf numFmtId="180" fontId="8" fillId="4" borderId="53" xfId="3" applyNumberFormat="1" applyFont="1" applyFill="1" applyBorder="1" applyAlignment="1" applyProtection="1">
      <alignment horizontal="right" vertical="center"/>
      <protection locked="0"/>
    </xf>
    <xf numFmtId="42" fontId="8" fillId="4" borderId="56" xfId="3" applyNumberFormat="1" applyFont="1" applyFill="1" applyBorder="1" applyAlignment="1" applyProtection="1">
      <alignment horizontal="center" vertical="center"/>
      <protection locked="0"/>
    </xf>
    <xf numFmtId="42" fontId="8" fillId="4" borderId="55" xfId="3" applyNumberFormat="1" applyFont="1" applyFill="1" applyBorder="1" applyAlignment="1" applyProtection="1">
      <alignment horizontal="center" vertical="center"/>
      <protection locked="0"/>
    </xf>
    <xf numFmtId="42" fontId="8" fillId="4" borderId="57" xfId="3" applyNumberFormat="1" applyFont="1" applyFill="1" applyBorder="1" applyAlignment="1" applyProtection="1">
      <alignment horizontal="center" vertical="center"/>
      <protection locked="0"/>
    </xf>
  </cellXfs>
  <cellStyles count="7">
    <cellStyle name="桁区切り" xfId="1" builtinId="6"/>
    <cellStyle name="桁区切り 2" xfId="3" xr:uid="{00000000-0005-0000-0000-000001000000}"/>
    <cellStyle name="標準" xfId="0" builtinId="0"/>
    <cellStyle name="標準 2" xfId="5" xr:uid="{00000000-0005-0000-0000-000003000000}"/>
    <cellStyle name="標準 3" xfId="6" xr:uid="{A946EC4F-5215-4F5A-93B8-438DE3A895E1}"/>
    <cellStyle name="標準 4" xfId="2" xr:uid="{00000000-0005-0000-0000-000004000000}"/>
    <cellStyle name="標準 6" xfId="4" xr:uid="{00000000-0005-0000-0000-000005000000}"/>
  </cellStyles>
  <dxfs count="4">
    <dxf>
      <fill>
        <patternFill>
          <bgColor theme="7" tint="0.79998168889431442"/>
        </patternFill>
      </fill>
    </dxf>
    <dxf>
      <font>
        <color theme="5" tint="0.39994506668294322"/>
      </font>
    </dxf>
    <dxf>
      <font>
        <color rgb="FFFF0000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28575</xdr:rowOff>
    </xdr:from>
    <xdr:to>
      <xdr:col>8</xdr:col>
      <xdr:colOff>238125</xdr:colOff>
      <xdr:row>5</xdr:row>
      <xdr:rowOff>123824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638C0B86-D814-4509-AF64-6D49037EE05F}"/>
            </a:ext>
          </a:extLst>
        </xdr:cNvPr>
        <xdr:cNvSpPr>
          <a:spLocks noChangeArrowheads="1"/>
        </xdr:cNvSpPr>
      </xdr:nvSpPr>
      <xdr:spPr>
        <a:xfrm>
          <a:off x="4743450" y="390525"/>
          <a:ext cx="4038600" cy="638174"/>
        </a:xfrm>
        <a:prstGeom prst="wedgeRectCallout">
          <a:avLst>
            <a:gd name="adj1" fmla="val -67448"/>
            <a:gd name="adj2" fmla="val -12041"/>
          </a:avLst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設定のシート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着色部分を</a:t>
          </a:r>
          <a:r>
            <a:rPr lang="ja-JP" altLang="en-US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入力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すると各シートに反映されます。</a:t>
          </a:r>
          <a:endParaRPr lang="en-US" altLang="ja-JP" sz="11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反映されていない項目は直接入力してください。</a:t>
          </a:r>
          <a:endParaRPr lang="ja-JP" altLang="ja-JP" sz="11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160565</xdr:colOff>
      <xdr:row>6</xdr:row>
      <xdr:rowOff>25854</xdr:rowOff>
    </xdr:from>
    <xdr:to>
      <xdr:col>18</xdr:col>
      <xdr:colOff>400051</xdr:colOff>
      <xdr:row>7</xdr:row>
      <xdr:rowOff>213632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7523390" y="1378404"/>
          <a:ext cx="2754086" cy="263978"/>
        </a:xfrm>
        <a:prstGeom prst="wedgeRectCallout">
          <a:avLst>
            <a:gd name="adj1" fmla="val -68007"/>
            <a:gd name="adj2" fmla="val -3502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rtl="0"/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設定のシートに入力してください。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155865</xdr:colOff>
      <xdr:row>12</xdr:row>
      <xdr:rowOff>68531</xdr:rowOff>
    </xdr:from>
    <xdr:to>
      <xdr:col>18</xdr:col>
      <xdr:colOff>262989</xdr:colOff>
      <xdr:row>13</xdr:row>
      <xdr:rowOff>204603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7782215" y="2297381"/>
          <a:ext cx="2723324" cy="351972"/>
          <a:chOff x="9826307" y="2524607"/>
          <a:chExt cx="2612569" cy="340179"/>
        </a:xfrm>
      </xdr:grpSpPr>
      <xdr:sp macro="" textlink="">
        <xdr:nvSpPr>
          <xdr:cNvPr id="4" name="AutoShape 5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9826307" y="2524607"/>
            <a:ext cx="2612569" cy="340179"/>
          </a:xfrm>
          <a:prstGeom prst="wedgeRectCallout">
            <a:avLst>
              <a:gd name="adj1" fmla="val -63677"/>
              <a:gd name="adj2" fmla="val 20066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　　　の部分を入力</a:t>
            </a:r>
            <a:endParaRPr lang="en-US" altLang="ja-JP" sz="1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10000239" y="2591125"/>
            <a:ext cx="693964" cy="204108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143497</xdr:colOff>
      <xdr:row>1</xdr:row>
      <xdr:rowOff>43296</xdr:rowOff>
    </xdr:from>
    <xdr:to>
      <xdr:col>25</xdr:col>
      <xdr:colOff>199159</xdr:colOff>
      <xdr:row>5</xdr:row>
      <xdr:rowOff>8659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7521042" y="251114"/>
          <a:ext cx="6835731" cy="969818"/>
        </a:xfrm>
        <a:prstGeom prst="wedgeRectCallout">
          <a:avLst>
            <a:gd name="adj1" fmla="val -57767"/>
            <a:gd name="adj2" fmla="val -763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シートをコピーしてご使用ください。</a:t>
          </a:r>
          <a:endParaRPr lang="en-US" altLang="ja-JP" sz="24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セル</a:t>
          </a:r>
          <a:r>
            <a:rPr lang="en-US" altLang="ja-JP" sz="24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A8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に日付を入力すると自動で日付が変わります。</a:t>
          </a:r>
          <a:endParaRPr lang="en-US" altLang="ja-JP" sz="24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14</xdr:col>
      <xdr:colOff>266700</xdr:colOff>
      <xdr:row>43</xdr:row>
      <xdr:rowOff>85725</xdr:rowOff>
    </xdr:from>
    <xdr:to>
      <xdr:col>19</xdr:col>
      <xdr:colOff>620977</xdr:colOff>
      <xdr:row>45</xdr:row>
      <xdr:rowOff>279400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863C385B-8E91-4BF0-A692-C065C2E4C375}"/>
            </a:ext>
          </a:extLst>
        </xdr:cNvPr>
        <xdr:cNvSpPr>
          <a:spLocks noChangeArrowheads="1"/>
        </xdr:cNvSpPr>
      </xdr:nvSpPr>
      <xdr:spPr>
        <a:xfrm>
          <a:off x="7629525" y="8829675"/>
          <a:ext cx="3507052" cy="698500"/>
        </a:xfrm>
        <a:prstGeom prst="wedgeRectCallout">
          <a:avLst>
            <a:gd name="adj1" fmla="val -62651"/>
            <a:gd name="adj2" fmla="val -542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給料</a:t>
          </a:r>
          <a:r>
            <a:rPr lang="en-US" altLang="ja-JP" sz="12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2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本事業以外の職務で通勤の必要性が既に生じている場合には、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通勤交通費は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補助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対象外</a:t>
          </a:r>
          <a:r>
            <a:rPr lang="ja-JP" altLang="en-US" sz="1200" b="1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です</a:t>
          </a:r>
          <a:r>
            <a:rPr lang="ja-JP" altLang="ja-JP" sz="12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  <a:endParaRPr lang="ja-JP" altLang="ja-JP" sz="12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257174</xdr:colOff>
      <xdr:row>46</xdr:row>
      <xdr:rowOff>238125</xdr:rowOff>
    </xdr:from>
    <xdr:to>
      <xdr:col>19</xdr:col>
      <xdr:colOff>628650</xdr:colOff>
      <xdr:row>48</xdr:row>
      <xdr:rowOff>288925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62811522-AF34-4AAE-868B-EFEE24F1D636}"/>
            </a:ext>
          </a:extLst>
        </xdr:cNvPr>
        <xdr:cNvSpPr>
          <a:spLocks noChangeArrowheads="1"/>
        </xdr:cNvSpPr>
      </xdr:nvSpPr>
      <xdr:spPr>
        <a:xfrm>
          <a:off x="7619999" y="9810750"/>
          <a:ext cx="3524251" cy="698500"/>
        </a:xfrm>
        <a:prstGeom prst="wedgeRectCallout">
          <a:avLst>
            <a:gd name="adj1" fmla="val -62651"/>
            <a:gd name="adj2" fmla="val -542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給料</a:t>
          </a:r>
          <a:r>
            <a:rPr lang="en-US" altLang="ja-JP" sz="12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諸手当、賞与は補助対象外。</a:t>
          </a:r>
          <a:endParaRPr lang="en-US" altLang="ja-JP" sz="1200" b="1" i="0" baseline="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 rtl="0">
            <a:defRPr sz="1000"/>
          </a:pPr>
          <a:r>
            <a:rPr lang="ja-JP" altLang="en-US" sz="1200" b="1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（時間外手当、休日出勤手当は補助対象になります。）</a:t>
          </a:r>
          <a:endParaRPr lang="ja-JP" altLang="ja-JP" sz="1200" b="1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D735-28B7-4051-A934-26C5B4B67CE4}">
  <dimension ref="A1:C111"/>
  <sheetViews>
    <sheetView tabSelected="1" workbookViewId="0"/>
  </sheetViews>
  <sheetFormatPr defaultColWidth="8.85546875" defaultRowHeight="18" x14ac:dyDescent="0.6"/>
  <cols>
    <col min="1" max="1" width="15.5703125" style="79" bestFit="1" customWidth="1"/>
    <col min="2" max="2" width="8.85546875" style="79"/>
    <col min="3" max="3" width="18.5703125" style="79" customWidth="1"/>
    <col min="4" max="16384" width="8.85546875" style="79"/>
  </cols>
  <sheetData>
    <row r="1" spans="1:3" ht="20.5" thickBot="1" x14ac:dyDescent="0.65">
      <c r="A1" s="78" t="s">
        <v>62</v>
      </c>
      <c r="B1" s="78" t="s">
        <v>63</v>
      </c>
      <c r="C1" s="78" t="s">
        <v>64</v>
      </c>
    </row>
    <row r="2" spans="1:3" ht="20.5" thickBot="1" x14ac:dyDescent="0.65">
      <c r="A2" s="84">
        <v>45292</v>
      </c>
      <c r="B2" s="80" t="s">
        <v>66</v>
      </c>
      <c r="C2" s="80" t="s">
        <v>46</v>
      </c>
    </row>
    <row r="3" spans="1:3" ht="20.5" thickBot="1" x14ac:dyDescent="0.65">
      <c r="A3" s="84">
        <v>45299</v>
      </c>
      <c r="B3" s="80" t="s">
        <v>66</v>
      </c>
      <c r="C3" s="80" t="s">
        <v>48</v>
      </c>
    </row>
    <row r="4" spans="1:3" ht="20.5" thickBot="1" x14ac:dyDescent="0.65">
      <c r="A4" s="85">
        <v>45333</v>
      </c>
      <c r="B4" s="82" t="s">
        <v>73</v>
      </c>
      <c r="C4" s="82" t="s">
        <v>49</v>
      </c>
    </row>
    <row r="5" spans="1:3" ht="20.5" thickBot="1" x14ac:dyDescent="0.65">
      <c r="A5" s="84">
        <v>45334</v>
      </c>
      <c r="B5" s="80" t="s">
        <v>66</v>
      </c>
      <c r="C5" s="80" t="s">
        <v>47</v>
      </c>
    </row>
    <row r="6" spans="1:3" ht="20.5" thickBot="1" x14ac:dyDescent="0.65">
      <c r="A6" s="84">
        <v>45345</v>
      </c>
      <c r="B6" s="80" t="s">
        <v>65</v>
      </c>
      <c r="C6" s="80" t="s">
        <v>69</v>
      </c>
    </row>
    <row r="7" spans="1:3" ht="20.5" thickBot="1" x14ac:dyDescent="0.65">
      <c r="A7" s="84">
        <v>45371</v>
      </c>
      <c r="B7" s="80" t="s">
        <v>71</v>
      </c>
      <c r="C7" s="80" t="s">
        <v>50</v>
      </c>
    </row>
    <row r="8" spans="1:3" ht="20.5" thickBot="1" x14ac:dyDescent="0.65">
      <c r="A8" s="84">
        <v>45411</v>
      </c>
      <c r="B8" s="80" t="s">
        <v>66</v>
      </c>
      <c r="C8" s="80" t="s">
        <v>51</v>
      </c>
    </row>
    <row r="9" spans="1:3" ht="20.5" thickBot="1" x14ac:dyDescent="0.65">
      <c r="A9" s="84">
        <v>45415</v>
      </c>
      <c r="B9" s="80" t="s">
        <v>65</v>
      </c>
      <c r="C9" s="80" t="s">
        <v>52</v>
      </c>
    </row>
    <row r="10" spans="1:3" ht="20.5" thickBot="1" x14ac:dyDescent="0.65">
      <c r="A10" s="83">
        <v>45416</v>
      </c>
      <c r="B10" s="81" t="s">
        <v>70</v>
      </c>
      <c r="C10" s="81" t="s">
        <v>53</v>
      </c>
    </row>
    <row r="11" spans="1:3" ht="20.5" thickBot="1" x14ac:dyDescent="0.65">
      <c r="A11" s="85">
        <v>45417</v>
      </c>
      <c r="B11" s="82" t="s">
        <v>73</v>
      </c>
      <c r="C11" s="82" t="s">
        <v>54</v>
      </c>
    </row>
    <row r="12" spans="1:3" ht="20.5" thickBot="1" x14ac:dyDescent="0.65">
      <c r="A12" s="84">
        <v>45418</v>
      </c>
      <c r="B12" s="80" t="s">
        <v>66</v>
      </c>
      <c r="C12" s="80" t="s">
        <v>47</v>
      </c>
    </row>
    <row r="13" spans="1:3" ht="20.5" thickBot="1" x14ac:dyDescent="0.65">
      <c r="A13" s="84">
        <v>45488</v>
      </c>
      <c r="B13" s="80" t="s">
        <v>66</v>
      </c>
      <c r="C13" s="80" t="s">
        <v>55</v>
      </c>
    </row>
    <row r="14" spans="1:3" ht="20.5" thickBot="1" x14ac:dyDescent="0.65">
      <c r="A14" s="85">
        <v>45515</v>
      </c>
      <c r="B14" s="82" t="s">
        <v>73</v>
      </c>
      <c r="C14" s="82" t="s">
        <v>60</v>
      </c>
    </row>
    <row r="15" spans="1:3" ht="20.5" thickBot="1" x14ac:dyDescent="0.65">
      <c r="A15" s="84">
        <v>45516</v>
      </c>
      <c r="B15" s="80" t="s">
        <v>66</v>
      </c>
      <c r="C15" s="80" t="s">
        <v>47</v>
      </c>
    </row>
    <row r="16" spans="1:3" ht="20.5" thickBot="1" x14ac:dyDescent="0.65">
      <c r="A16" s="84">
        <v>45551</v>
      </c>
      <c r="B16" s="80" t="s">
        <v>66</v>
      </c>
      <c r="C16" s="80" t="s">
        <v>56</v>
      </c>
    </row>
    <row r="17" spans="1:3" ht="20.5" thickBot="1" x14ac:dyDescent="0.65">
      <c r="A17" s="85">
        <v>45557</v>
      </c>
      <c r="B17" s="82" t="s">
        <v>73</v>
      </c>
      <c r="C17" s="82" t="s">
        <v>57</v>
      </c>
    </row>
    <row r="18" spans="1:3" ht="20.5" thickBot="1" x14ac:dyDescent="0.65">
      <c r="A18" s="84">
        <v>45558</v>
      </c>
      <c r="B18" s="80" t="s">
        <v>66</v>
      </c>
      <c r="C18" s="80" t="s">
        <v>47</v>
      </c>
    </row>
    <row r="19" spans="1:3" ht="20.5" thickBot="1" x14ac:dyDescent="0.65">
      <c r="A19" s="84">
        <v>45579</v>
      </c>
      <c r="B19" s="80" t="s">
        <v>66</v>
      </c>
      <c r="C19" s="80" t="s">
        <v>72</v>
      </c>
    </row>
    <row r="20" spans="1:3" ht="20.5" thickBot="1" x14ac:dyDescent="0.65">
      <c r="A20" s="85">
        <v>45599</v>
      </c>
      <c r="B20" s="82" t="s">
        <v>73</v>
      </c>
      <c r="C20" s="82" t="s">
        <v>58</v>
      </c>
    </row>
    <row r="21" spans="1:3" ht="20.5" thickBot="1" x14ac:dyDescent="0.65">
      <c r="A21" s="84">
        <v>45600</v>
      </c>
      <c r="B21" s="80" t="s">
        <v>66</v>
      </c>
      <c r="C21" s="80" t="s">
        <v>47</v>
      </c>
    </row>
    <row r="22" spans="1:3" ht="20.5" thickBot="1" x14ac:dyDescent="0.65">
      <c r="A22" s="83">
        <v>45619</v>
      </c>
      <c r="B22" s="81" t="s">
        <v>70</v>
      </c>
      <c r="C22" s="81" t="s">
        <v>59</v>
      </c>
    </row>
    <row r="23" spans="1:3" ht="20.5" thickBot="1" x14ac:dyDescent="0.65">
      <c r="A23" s="84">
        <v>45658</v>
      </c>
      <c r="B23" s="80" t="s">
        <v>71</v>
      </c>
      <c r="C23" s="80" t="s">
        <v>46</v>
      </c>
    </row>
    <row r="24" spans="1:3" ht="20.5" thickBot="1" x14ac:dyDescent="0.65">
      <c r="A24" s="84">
        <v>45670</v>
      </c>
      <c r="B24" s="80" t="s">
        <v>66</v>
      </c>
      <c r="C24" s="80" t="s">
        <v>48</v>
      </c>
    </row>
    <row r="25" spans="1:3" ht="20.5" thickBot="1" x14ac:dyDescent="0.65">
      <c r="A25" s="84">
        <v>45699</v>
      </c>
      <c r="B25" s="80" t="s">
        <v>68</v>
      </c>
      <c r="C25" s="80" t="s">
        <v>49</v>
      </c>
    </row>
    <row r="26" spans="1:3" ht="20.5" thickBot="1" x14ac:dyDescent="0.65">
      <c r="A26" s="85">
        <v>45711</v>
      </c>
      <c r="B26" s="82" t="s">
        <v>73</v>
      </c>
      <c r="C26" s="82" t="s">
        <v>69</v>
      </c>
    </row>
    <row r="27" spans="1:3" ht="20.5" thickBot="1" x14ac:dyDescent="0.65">
      <c r="A27" s="84">
        <v>45712</v>
      </c>
      <c r="B27" s="80" t="s">
        <v>66</v>
      </c>
      <c r="C27" s="80" t="s">
        <v>47</v>
      </c>
    </row>
    <row r="28" spans="1:3" ht="20.5" thickBot="1" x14ac:dyDescent="0.65">
      <c r="A28" s="84">
        <v>45736</v>
      </c>
      <c r="B28" s="80" t="s">
        <v>67</v>
      </c>
      <c r="C28" s="80" t="s">
        <v>50</v>
      </c>
    </row>
    <row r="29" spans="1:3" ht="20.5" thickBot="1" x14ac:dyDescent="0.65">
      <c r="A29" s="84">
        <v>45776</v>
      </c>
      <c r="B29" s="80" t="s">
        <v>68</v>
      </c>
      <c r="C29" s="80" t="s">
        <v>51</v>
      </c>
    </row>
    <row r="30" spans="1:3" ht="20.5" thickBot="1" x14ac:dyDescent="0.65">
      <c r="A30" s="83">
        <v>45780</v>
      </c>
      <c r="B30" s="81" t="s">
        <v>80</v>
      </c>
      <c r="C30" s="81" t="s">
        <v>52</v>
      </c>
    </row>
    <row r="31" spans="1:3" ht="20.5" thickBot="1" x14ac:dyDescent="0.65">
      <c r="A31" s="85">
        <v>45781</v>
      </c>
      <c r="B31" s="82" t="s">
        <v>73</v>
      </c>
      <c r="C31" s="82" t="s">
        <v>53</v>
      </c>
    </row>
    <row r="32" spans="1:3" ht="20.5" thickBot="1" x14ac:dyDescent="0.65">
      <c r="A32" s="84">
        <v>45782</v>
      </c>
      <c r="B32" s="80" t="s">
        <v>66</v>
      </c>
      <c r="C32" s="80" t="s">
        <v>54</v>
      </c>
    </row>
    <row r="33" spans="1:3" ht="20.5" thickBot="1" x14ac:dyDescent="0.65">
      <c r="A33" s="84">
        <v>45783</v>
      </c>
      <c r="B33" s="80" t="s">
        <v>68</v>
      </c>
      <c r="C33" s="80" t="s">
        <v>47</v>
      </c>
    </row>
    <row r="34" spans="1:3" ht="20.5" thickBot="1" x14ac:dyDescent="0.65">
      <c r="A34" s="84">
        <v>45859</v>
      </c>
      <c r="B34" s="80" t="s">
        <v>66</v>
      </c>
      <c r="C34" s="80" t="s">
        <v>55</v>
      </c>
    </row>
    <row r="35" spans="1:3" ht="20.5" thickBot="1" x14ac:dyDescent="0.65">
      <c r="A35" s="84">
        <v>45880</v>
      </c>
      <c r="B35" s="80" t="s">
        <v>66</v>
      </c>
      <c r="C35" s="80" t="s">
        <v>60</v>
      </c>
    </row>
    <row r="36" spans="1:3" ht="20.5" thickBot="1" x14ac:dyDescent="0.65">
      <c r="A36" s="84">
        <v>45915</v>
      </c>
      <c r="B36" s="80" t="s">
        <v>66</v>
      </c>
      <c r="C36" s="80" t="s">
        <v>56</v>
      </c>
    </row>
    <row r="37" spans="1:3" ht="20.5" thickBot="1" x14ac:dyDescent="0.65">
      <c r="A37" s="84">
        <v>45923</v>
      </c>
      <c r="B37" s="80" t="s">
        <v>68</v>
      </c>
      <c r="C37" s="80" t="s">
        <v>57</v>
      </c>
    </row>
    <row r="38" spans="1:3" ht="20.5" thickBot="1" x14ac:dyDescent="0.65">
      <c r="A38" s="84">
        <v>45943</v>
      </c>
      <c r="B38" s="80" t="s">
        <v>66</v>
      </c>
      <c r="C38" s="80" t="s">
        <v>72</v>
      </c>
    </row>
    <row r="39" spans="1:3" ht="20.5" thickBot="1" x14ac:dyDescent="0.65">
      <c r="A39" s="84">
        <v>45964</v>
      </c>
      <c r="B39" s="80" t="s">
        <v>66</v>
      </c>
      <c r="C39" s="80" t="s">
        <v>58</v>
      </c>
    </row>
    <row r="40" spans="1:3" ht="20.5" thickBot="1" x14ac:dyDescent="0.65">
      <c r="A40" s="85">
        <v>45984</v>
      </c>
      <c r="B40" s="82" t="s">
        <v>73</v>
      </c>
      <c r="C40" s="82" t="s">
        <v>59</v>
      </c>
    </row>
    <row r="41" spans="1:3" ht="20.5" thickBot="1" x14ac:dyDescent="0.65">
      <c r="A41" s="84">
        <v>45985</v>
      </c>
      <c r="B41" s="80" t="s">
        <v>66</v>
      </c>
      <c r="C41" s="80" t="s">
        <v>47</v>
      </c>
    </row>
    <row r="42" spans="1:3" ht="20.5" thickBot="1" x14ac:dyDescent="0.65">
      <c r="A42" s="84">
        <v>46023</v>
      </c>
      <c r="B42" s="80" t="s">
        <v>67</v>
      </c>
      <c r="C42" s="80" t="s">
        <v>46</v>
      </c>
    </row>
    <row r="43" spans="1:3" ht="20.5" thickBot="1" x14ac:dyDescent="0.65">
      <c r="A43" s="84">
        <v>46034</v>
      </c>
      <c r="B43" s="80" t="s">
        <v>66</v>
      </c>
      <c r="C43" s="80" t="s">
        <v>48</v>
      </c>
    </row>
    <row r="44" spans="1:3" ht="20.5" thickBot="1" x14ac:dyDescent="0.65">
      <c r="A44" s="84">
        <v>46064</v>
      </c>
      <c r="B44" s="80" t="s">
        <v>71</v>
      </c>
      <c r="C44" s="80" t="s">
        <v>49</v>
      </c>
    </row>
    <row r="45" spans="1:3" ht="20.5" thickBot="1" x14ac:dyDescent="0.65">
      <c r="A45" s="84">
        <v>46076</v>
      </c>
      <c r="B45" s="80" t="s">
        <v>66</v>
      </c>
      <c r="C45" s="80" t="s">
        <v>69</v>
      </c>
    </row>
    <row r="46" spans="1:3" ht="20.5" thickBot="1" x14ac:dyDescent="0.65">
      <c r="A46" s="84">
        <v>46101</v>
      </c>
      <c r="B46" s="80" t="s">
        <v>65</v>
      </c>
      <c r="C46" s="80" t="s">
        <v>50</v>
      </c>
    </row>
    <row r="47" spans="1:3" ht="20.5" thickBot="1" x14ac:dyDescent="0.65">
      <c r="A47" s="84">
        <v>46141</v>
      </c>
      <c r="B47" s="80" t="s">
        <v>71</v>
      </c>
      <c r="C47" s="80" t="s">
        <v>51</v>
      </c>
    </row>
    <row r="48" spans="1:3" ht="20.5" thickBot="1" x14ac:dyDescent="0.65">
      <c r="A48" s="85">
        <v>46145</v>
      </c>
      <c r="B48" s="82" t="s">
        <v>81</v>
      </c>
      <c r="C48" s="82" t="s">
        <v>52</v>
      </c>
    </row>
    <row r="49" spans="1:3" ht="20.5" thickBot="1" x14ac:dyDescent="0.65">
      <c r="A49" s="84">
        <v>46146</v>
      </c>
      <c r="B49" s="80" t="s">
        <v>66</v>
      </c>
      <c r="C49" s="80" t="s">
        <v>53</v>
      </c>
    </row>
    <row r="50" spans="1:3" ht="20.5" thickBot="1" x14ac:dyDescent="0.65">
      <c r="A50" s="84">
        <v>46147</v>
      </c>
      <c r="B50" s="80" t="s">
        <v>68</v>
      </c>
      <c r="C50" s="80" t="s">
        <v>54</v>
      </c>
    </row>
    <row r="51" spans="1:3" ht="20.5" thickBot="1" x14ac:dyDescent="0.65">
      <c r="A51" s="84">
        <v>46148</v>
      </c>
      <c r="B51" s="80" t="s">
        <v>71</v>
      </c>
      <c r="C51" s="80" t="s">
        <v>47</v>
      </c>
    </row>
    <row r="52" spans="1:3" ht="20.5" thickBot="1" x14ac:dyDescent="0.65">
      <c r="A52" s="84">
        <v>46223</v>
      </c>
      <c r="B52" s="80" t="s">
        <v>66</v>
      </c>
      <c r="C52" s="80" t="s">
        <v>55</v>
      </c>
    </row>
    <row r="53" spans="1:3" ht="20.5" thickBot="1" x14ac:dyDescent="0.65">
      <c r="A53" s="84">
        <v>46245</v>
      </c>
      <c r="B53" s="80" t="s">
        <v>68</v>
      </c>
      <c r="C53" s="80" t="s">
        <v>60</v>
      </c>
    </row>
    <row r="54" spans="1:3" ht="20.5" thickBot="1" x14ac:dyDescent="0.65">
      <c r="A54" s="84">
        <v>46286</v>
      </c>
      <c r="B54" s="80" t="s">
        <v>66</v>
      </c>
      <c r="C54" s="80" t="s">
        <v>56</v>
      </c>
    </row>
    <row r="55" spans="1:3" ht="20.5" thickBot="1" x14ac:dyDescent="0.65">
      <c r="A55" s="84">
        <v>46287</v>
      </c>
      <c r="B55" s="80" t="s">
        <v>68</v>
      </c>
      <c r="C55" s="80" t="s">
        <v>61</v>
      </c>
    </row>
    <row r="56" spans="1:3" ht="20.5" thickBot="1" x14ac:dyDescent="0.65">
      <c r="A56" s="84">
        <v>46288</v>
      </c>
      <c r="B56" s="80" t="s">
        <v>71</v>
      </c>
      <c r="C56" s="80" t="s">
        <v>57</v>
      </c>
    </row>
    <row r="57" spans="1:3" ht="20.5" thickBot="1" x14ac:dyDescent="0.65">
      <c r="A57" s="84">
        <v>46307</v>
      </c>
      <c r="B57" s="80" t="s">
        <v>66</v>
      </c>
      <c r="C57" s="80" t="s">
        <v>72</v>
      </c>
    </row>
    <row r="58" spans="1:3" ht="20.5" thickBot="1" x14ac:dyDescent="0.65">
      <c r="A58" s="84">
        <v>46329</v>
      </c>
      <c r="B58" s="80" t="s">
        <v>68</v>
      </c>
      <c r="C58" s="80" t="s">
        <v>58</v>
      </c>
    </row>
    <row r="59" spans="1:3" ht="20.5" thickBot="1" x14ac:dyDescent="0.65">
      <c r="A59" s="84">
        <v>46349</v>
      </c>
      <c r="B59" s="80" t="s">
        <v>66</v>
      </c>
      <c r="C59" s="80" t="s">
        <v>59</v>
      </c>
    </row>
    <row r="60" spans="1:3" ht="20.5" thickBot="1" x14ac:dyDescent="0.65">
      <c r="A60" s="84">
        <v>46388</v>
      </c>
      <c r="B60" s="80" t="s">
        <v>65</v>
      </c>
      <c r="C60" s="80" t="s">
        <v>46</v>
      </c>
    </row>
    <row r="61" spans="1:3" ht="20.5" thickBot="1" x14ac:dyDescent="0.65">
      <c r="A61" s="84">
        <v>46398</v>
      </c>
      <c r="B61" s="80" t="s">
        <v>66</v>
      </c>
      <c r="C61" s="80" t="s">
        <v>48</v>
      </c>
    </row>
    <row r="62" spans="1:3" ht="20.5" thickBot="1" x14ac:dyDescent="0.65">
      <c r="A62" s="84">
        <v>46429</v>
      </c>
      <c r="B62" s="80" t="s">
        <v>67</v>
      </c>
      <c r="C62" s="80" t="s">
        <v>49</v>
      </c>
    </row>
    <row r="63" spans="1:3" ht="20.5" thickBot="1" x14ac:dyDescent="0.65">
      <c r="A63" s="84">
        <v>46441</v>
      </c>
      <c r="B63" s="80" t="s">
        <v>68</v>
      </c>
      <c r="C63" s="80" t="s">
        <v>69</v>
      </c>
    </row>
    <row r="64" spans="1:3" ht="20.5" thickBot="1" x14ac:dyDescent="0.65">
      <c r="A64" s="95">
        <v>46467</v>
      </c>
      <c r="B64" s="96" t="s">
        <v>73</v>
      </c>
      <c r="C64" s="96" t="s">
        <v>50</v>
      </c>
    </row>
    <row r="65" spans="1:3" ht="20.5" thickBot="1" x14ac:dyDescent="0.65">
      <c r="A65" s="84">
        <v>46468</v>
      </c>
      <c r="B65" s="80" t="s">
        <v>66</v>
      </c>
      <c r="C65" s="80" t="s">
        <v>47</v>
      </c>
    </row>
    <row r="66" spans="1:3" ht="20.5" thickBot="1" x14ac:dyDescent="0.65">
      <c r="A66" s="84">
        <v>46506</v>
      </c>
      <c r="B66" s="80" t="s">
        <v>67</v>
      </c>
      <c r="C66" s="80" t="s">
        <v>51</v>
      </c>
    </row>
    <row r="67" spans="1:3" ht="20.5" thickBot="1" x14ac:dyDescent="0.65">
      <c r="A67" s="84">
        <v>46510</v>
      </c>
      <c r="B67" s="80" t="s">
        <v>66</v>
      </c>
      <c r="C67" s="80" t="s">
        <v>52</v>
      </c>
    </row>
    <row r="68" spans="1:3" ht="20.5" thickBot="1" x14ac:dyDescent="0.65">
      <c r="A68" s="84">
        <v>46511</v>
      </c>
      <c r="B68" s="80" t="s">
        <v>68</v>
      </c>
      <c r="C68" s="80" t="s">
        <v>53</v>
      </c>
    </row>
    <row r="69" spans="1:3" ht="20.5" thickBot="1" x14ac:dyDescent="0.65">
      <c r="A69" s="84">
        <v>46512</v>
      </c>
      <c r="B69" s="80" t="s">
        <v>71</v>
      </c>
      <c r="C69" s="80" t="s">
        <v>54</v>
      </c>
    </row>
    <row r="70" spans="1:3" ht="20.5" thickBot="1" x14ac:dyDescent="0.65">
      <c r="A70" s="84">
        <v>46587</v>
      </c>
      <c r="B70" s="80" t="s">
        <v>66</v>
      </c>
      <c r="C70" s="80" t="s">
        <v>55</v>
      </c>
    </row>
    <row r="71" spans="1:3" ht="20.5" thickBot="1" x14ac:dyDescent="0.65">
      <c r="A71" s="84">
        <v>46610</v>
      </c>
      <c r="B71" s="80" t="s">
        <v>71</v>
      </c>
      <c r="C71" s="80" t="s">
        <v>60</v>
      </c>
    </row>
    <row r="72" spans="1:3" ht="20.5" thickBot="1" x14ac:dyDescent="0.65">
      <c r="A72" s="84">
        <v>46650</v>
      </c>
      <c r="B72" s="80" t="s">
        <v>66</v>
      </c>
      <c r="C72" s="80" t="s">
        <v>56</v>
      </c>
    </row>
    <row r="73" spans="1:3" ht="20.5" thickBot="1" x14ac:dyDescent="0.65">
      <c r="A73" s="84">
        <v>46653</v>
      </c>
      <c r="B73" s="80" t="s">
        <v>67</v>
      </c>
      <c r="C73" s="80" t="s">
        <v>57</v>
      </c>
    </row>
    <row r="74" spans="1:3" ht="20.5" thickBot="1" x14ac:dyDescent="0.65">
      <c r="A74" s="84">
        <v>46671</v>
      </c>
      <c r="B74" s="80" t="s">
        <v>66</v>
      </c>
      <c r="C74" s="80" t="s">
        <v>72</v>
      </c>
    </row>
    <row r="75" spans="1:3" ht="20.5" thickBot="1" x14ac:dyDescent="0.65">
      <c r="A75" s="84">
        <v>46694</v>
      </c>
      <c r="B75" s="80" t="s">
        <v>71</v>
      </c>
      <c r="C75" s="80" t="s">
        <v>58</v>
      </c>
    </row>
    <row r="76" spans="1:3" ht="20.5" thickBot="1" x14ac:dyDescent="0.65">
      <c r="A76" s="84">
        <v>46714</v>
      </c>
      <c r="B76" s="80" t="s">
        <v>68</v>
      </c>
      <c r="C76" s="80" t="s">
        <v>59</v>
      </c>
    </row>
    <row r="77" spans="1:3" ht="20.5" thickBot="1" x14ac:dyDescent="0.65">
      <c r="A77" s="83">
        <v>46753</v>
      </c>
      <c r="B77" s="81" t="s">
        <v>70</v>
      </c>
      <c r="C77" s="81" t="s">
        <v>46</v>
      </c>
    </row>
    <row r="78" spans="1:3" ht="20.5" thickBot="1" x14ac:dyDescent="0.65">
      <c r="A78" s="84">
        <v>46762</v>
      </c>
      <c r="B78" s="80" t="s">
        <v>66</v>
      </c>
      <c r="C78" s="80" t="s">
        <v>48</v>
      </c>
    </row>
    <row r="79" spans="1:3" ht="20.5" thickBot="1" x14ac:dyDescent="0.65">
      <c r="A79" s="84">
        <v>46794</v>
      </c>
      <c r="B79" s="80" t="s">
        <v>65</v>
      </c>
      <c r="C79" s="80" t="s">
        <v>49</v>
      </c>
    </row>
    <row r="80" spans="1:3" ht="20.5" thickBot="1" x14ac:dyDescent="0.65">
      <c r="A80" s="84">
        <v>46806</v>
      </c>
      <c r="B80" s="80" t="s">
        <v>71</v>
      </c>
      <c r="C80" s="80" t="s">
        <v>69</v>
      </c>
    </row>
    <row r="81" spans="1:3" ht="20.5" thickBot="1" x14ac:dyDescent="0.65">
      <c r="A81" s="84">
        <v>46832</v>
      </c>
      <c r="B81" s="80" t="s">
        <v>66</v>
      </c>
      <c r="C81" s="80" t="s">
        <v>50</v>
      </c>
    </row>
    <row r="82" spans="1:3" ht="20.5" thickBot="1" x14ac:dyDescent="0.65">
      <c r="A82" s="83">
        <v>46872</v>
      </c>
      <c r="B82" s="81" t="s">
        <v>70</v>
      </c>
      <c r="C82" s="81" t="s">
        <v>51</v>
      </c>
    </row>
    <row r="83" spans="1:3" ht="20.5" thickBot="1" x14ac:dyDescent="0.65">
      <c r="A83" s="84">
        <v>46876</v>
      </c>
      <c r="B83" s="80" t="s">
        <v>71</v>
      </c>
      <c r="C83" s="97" t="s">
        <v>52</v>
      </c>
    </row>
    <row r="84" spans="1:3" ht="20.5" thickBot="1" x14ac:dyDescent="0.65">
      <c r="A84" s="84">
        <v>46877</v>
      </c>
      <c r="B84" s="80" t="s">
        <v>67</v>
      </c>
      <c r="C84" s="80" t="s">
        <v>53</v>
      </c>
    </row>
    <row r="85" spans="1:3" ht="20.5" thickBot="1" x14ac:dyDescent="0.65">
      <c r="A85" s="84">
        <v>46878</v>
      </c>
      <c r="B85" s="80" t="s">
        <v>65</v>
      </c>
      <c r="C85" s="80" t="s">
        <v>54</v>
      </c>
    </row>
    <row r="86" spans="1:3" ht="20.5" thickBot="1" x14ac:dyDescent="0.65">
      <c r="A86" s="84">
        <v>46951</v>
      </c>
      <c r="B86" s="80" t="s">
        <v>66</v>
      </c>
      <c r="C86" s="80" t="s">
        <v>55</v>
      </c>
    </row>
    <row r="87" spans="1:3" ht="20.5" thickBot="1" x14ac:dyDescent="0.65">
      <c r="A87" s="84">
        <v>46976</v>
      </c>
      <c r="B87" s="80" t="s">
        <v>65</v>
      </c>
      <c r="C87" s="80" t="s">
        <v>60</v>
      </c>
    </row>
    <row r="88" spans="1:3" ht="20.5" thickBot="1" x14ac:dyDescent="0.65">
      <c r="A88" s="84">
        <v>47014</v>
      </c>
      <c r="B88" s="80" t="s">
        <v>66</v>
      </c>
      <c r="C88" s="80" t="s">
        <v>56</v>
      </c>
    </row>
    <row r="89" spans="1:3" ht="20.5" thickBot="1" x14ac:dyDescent="0.65">
      <c r="A89" s="84">
        <v>47018</v>
      </c>
      <c r="B89" s="80" t="s">
        <v>65</v>
      </c>
      <c r="C89" s="80" t="s">
        <v>57</v>
      </c>
    </row>
    <row r="90" spans="1:3" ht="20.5" thickBot="1" x14ac:dyDescent="0.65">
      <c r="A90" s="84">
        <v>47035</v>
      </c>
      <c r="B90" s="80" t="s">
        <v>66</v>
      </c>
      <c r="C90" s="80" t="s">
        <v>72</v>
      </c>
    </row>
    <row r="91" spans="1:3" ht="20.5" thickBot="1" x14ac:dyDescent="0.65">
      <c r="A91" s="84">
        <v>47060</v>
      </c>
      <c r="B91" s="80" t="s">
        <v>65</v>
      </c>
      <c r="C91" s="80" t="s">
        <v>58</v>
      </c>
    </row>
    <row r="92" spans="1:3" ht="20.5" thickBot="1" x14ac:dyDescent="0.65">
      <c r="A92" s="84">
        <v>47080</v>
      </c>
      <c r="B92" s="80" t="s">
        <v>67</v>
      </c>
      <c r="C92" s="80" t="s">
        <v>59</v>
      </c>
    </row>
    <row r="93" spans="1:3" ht="20.5" thickBot="1" x14ac:dyDescent="0.65">
      <c r="A93" s="84">
        <v>47119</v>
      </c>
      <c r="B93" s="80" t="s">
        <v>66</v>
      </c>
      <c r="C93" s="80" t="s">
        <v>46</v>
      </c>
    </row>
    <row r="94" spans="1:3" ht="20.5" thickBot="1" x14ac:dyDescent="0.65">
      <c r="A94" s="84">
        <v>47126</v>
      </c>
      <c r="B94" s="80" t="s">
        <v>66</v>
      </c>
      <c r="C94" s="80" t="s">
        <v>48</v>
      </c>
    </row>
    <row r="95" spans="1:3" ht="20.5" thickBot="1" x14ac:dyDescent="0.65">
      <c r="A95" s="98">
        <v>47160</v>
      </c>
      <c r="B95" s="99" t="s">
        <v>73</v>
      </c>
      <c r="C95" s="99" t="s">
        <v>49</v>
      </c>
    </row>
    <row r="96" spans="1:3" ht="20.5" thickBot="1" x14ac:dyDescent="0.65">
      <c r="A96" s="84">
        <v>47161</v>
      </c>
      <c r="B96" s="80" t="s">
        <v>66</v>
      </c>
      <c r="C96" s="80" t="s">
        <v>82</v>
      </c>
    </row>
    <row r="97" spans="1:3" ht="20.5" thickBot="1" x14ac:dyDescent="0.65">
      <c r="A97" s="84">
        <v>47172</v>
      </c>
      <c r="B97" s="80" t="s">
        <v>65</v>
      </c>
      <c r="C97" s="80" t="s">
        <v>69</v>
      </c>
    </row>
    <row r="98" spans="1:3" ht="20.5" thickBot="1" x14ac:dyDescent="0.65">
      <c r="A98" s="84">
        <v>47197</v>
      </c>
      <c r="B98" s="80" t="s">
        <v>68</v>
      </c>
      <c r="C98" s="80" t="s">
        <v>50</v>
      </c>
    </row>
    <row r="99" spans="1:3" ht="20.5" thickBot="1" x14ac:dyDescent="0.65">
      <c r="A99" s="98">
        <v>47237</v>
      </c>
      <c r="B99" s="99" t="s">
        <v>73</v>
      </c>
      <c r="C99" s="99" t="s">
        <v>51</v>
      </c>
    </row>
    <row r="100" spans="1:3" ht="20.5" thickBot="1" x14ac:dyDescent="0.65">
      <c r="A100" s="84">
        <v>47238</v>
      </c>
      <c r="B100" s="80" t="s">
        <v>66</v>
      </c>
      <c r="C100" s="80" t="s">
        <v>82</v>
      </c>
    </row>
    <row r="101" spans="1:3" ht="20.5" thickBot="1" x14ac:dyDescent="0.65">
      <c r="A101" s="84">
        <v>47241</v>
      </c>
      <c r="B101" s="80" t="s">
        <v>67</v>
      </c>
      <c r="C101" s="97" t="s">
        <v>52</v>
      </c>
    </row>
    <row r="102" spans="1:3" ht="20.5" thickBot="1" x14ac:dyDescent="0.65">
      <c r="A102" s="84">
        <v>47242</v>
      </c>
      <c r="B102" s="80" t="s">
        <v>65</v>
      </c>
      <c r="C102" s="80" t="s">
        <v>53</v>
      </c>
    </row>
    <row r="103" spans="1:3" ht="20.5" thickBot="1" x14ac:dyDescent="0.65">
      <c r="A103" s="84">
        <v>47243</v>
      </c>
      <c r="B103" s="80" t="s">
        <v>70</v>
      </c>
      <c r="C103" s="80" t="s">
        <v>54</v>
      </c>
    </row>
    <row r="104" spans="1:3" ht="20.5" thickBot="1" x14ac:dyDescent="0.65">
      <c r="A104" s="84">
        <v>47315</v>
      </c>
      <c r="B104" s="80" t="s">
        <v>66</v>
      </c>
      <c r="C104" s="80" t="s">
        <v>55</v>
      </c>
    </row>
    <row r="105" spans="1:3" ht="20.5" thickBot="1" x14ac:dyDescent="0.65">
      <c r="A105" s="83">
        <v>47341</v>
      </c>
      <c r="B105" s="81" t="s">
        <v>70</v>
      </c>
      <c r="C105" s="81" t="s">
        <v>60</v>
      </c>
    </row>
    <row r="106" spans="1:3" ht="20.5" thickBot="1" x14ac:dyDescent="0.65">
      <c r="A106" s="84">
        <v>47378</v>
      </c>
      <c r="B106" s="80" t="s">
        <v>66</v>
      </c>
      <c r="C106" s="80" t="s">
        <v>56</v>
      </c>
    </row>
    <row r="107" spans="1:3" ht="20.5" thickBot="1" x14ac:dyDescent="0.65">
      <c r="A107" s="98">
        <v>47384</v>
      </c>
      <c r="B107" s="99" t="s">
        <v>73</v>
      </c>
      <c r="C107" s="99" t="s">
        <v>57</v>
      </c>
    </row>
    <row r="108" spans="1:3" ht="20.5" thickBot="1" x14ac:dyDescent="0.65">
      <c r="A108" s="84">
        <v>47385</v>
      </c>
      <c r="B108" s="80" t="s">
        <v>66</v>
      </c>
      <c r="C108" s="80" t="s">
        <v>82</v>
      </c>
    </row>
    <row r="109" spans="1:3" ht="20.5" thickBot="1" x14ac:dyDescent="0.65">
      <c r="A109" s="84">
        <v>47399</v>
      </c>
      <c r="B109" s="80" t="s">
        <v>66</v>
      </c>
      <c r="C109" s="80" t="s">
        <v>72</v>
      </c>
    </row>
    <row r="110" spans="1:3" ht="20.5" thickBot="1" x14ac:dyDescent="0.65">
      <c r="A110" s="84">
        <v>47425</v>
      </c>
      <c r="B110" s="80" t="s">
        <v>67</v>
      </c>
      <c r="C110" s="80" t="s">
        <v>58</v>
      </c>
    </row>
    <row r="111" spans="1:3" ht="20.5" thickBot="1" x14ac:dyDescent="0.65">
      <c r="A111" s="84">
        <v>47445</v>
      </c>
      <c r="B111" s="80" t="s">
        <v>65</v>
      </c>
      <c r="C111" s="80" t="s">
        <v>59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/>
  </sheetViews>
  <sheetFormatPr defaultColWidth="8.85546875" defaultRowHeight="14" x14ac:dyDescent="0.6"/>
  <cols>
    <col min="1" max="1" width="12.35546875" style="65" bestFit="1" customWidth="1"/>
    <col min="2" max="2" width="34" style="65" bestFit="1" customWidth="1"/>
    <col min="3" max="16384" width="8.85546875" style="65"/>
  </cols>
  <sheetData>
    <row r="1" spans="1:2" x14ac:dyDescent="0.6">
      <c r="A1" s="64" t="s">
        <v>42</v>
      </c>
      <c r="B1" s="64" t="s">
        <v>79</v>
      </c>
    </row>
    <row r="2" spans="1:2" x14ac:dyDescent="0.6">
      <c r="A2" s="64" t="s">
        <v>43</v>
      </c>
      <c r="B2" s="87" t="s">
        <v>44</v>
      </c>
    </row>
    <row r="3" spans="1:2" x14ac:dyDescent="0.6">
      <c r="A3" s="64"/>
      <c r="B3" s="64" t="s">
        <v>45</v>
      </c>
    </row>
    <row r="4" spans="1:2" x14ac:dyDescent="0.6">
      <c r="A4" s="100" t="s">
        <v>86</v>
      </c>
      <c r="B4" s="101" t="s">
        <v>83</v>
      </c>
    </row>
    <row r="5" spans="1:2" x14ac:dyDescent="0.6">
      <c r="A5" s="100" t="s">
        <v>84</v>
      </c>
      <c r="B5" s="101" t="s">
        <v>85</v>
      </c>
    </row>
  </sheetData>
  <phoneticPr fontId="3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1"/>
  <sheetViews>
    <sheetView view="pageBreakPreview" zoomScaleNormal="100" zoomScaleSheetLayoutView="100" workbookViewId="0"/>
  </sheetViews>
  <sheetFormatPr defaultRowHeight="13" x14ac:dyDescent="0.6"/>
  <cols>
    <col min="1" max="1" width="5.2109375" style="1" customWidth="1"/>
    <col min="2" max="9" width="5.42578125" style="1" customWidth="1"/>
    <col min="10" max="10" width="5.640625" style="1" customWidth="1"/>
    <col min="11" max="11" width="18.5703125" style="2" customWidth="1"/>
    <col min="12" max="12" width="5.78515625" style="2" customWidth="1"/>
    <col min="13" max="13" width="4" style="2" customWidth="1"/>
    <col min="14" max="14" width="3.140625" style="2" customWidth="1"/>
    <col min="15" max="18" width="7.35546875" style="2" customWidth="1"/>
    <col min="19" max="21" width="7.42578125" style="2" customWidth="1"/>
    <col min="22" max="22" width="4.78515625" style="2" customWidth="1"/>
    <col min="23" max="32" width="7.42578125" style="2" customWidth="1"/>
    <col min="33" max="251" width="8.85546875" style="2"/>
    <col min="252" max="252" width="27.2109375" style="2" customWidth="1"/>
    <col min="253" max="253" width="3.5703125" style="2" customWidth="1"/>
    <col min="254" max="254" width="3.140625" style="2" customWidth="1"/>
    <col min="255" max="256" width="5.85546875" style="2" customWidth="1"/>
    <col min="257" max="258" width="6.35546875" style="2" customWidth="1"/>
    <col min="259" max="259" width="5.42578125" style="2" customWidth="1"/>
    <col min="260" max="260" width="4.640625" style="2" customWidth="1"/>
    <col min="261" max="261" width="5.35546875" style="2" customWidth="1"/>
    <col min="262" max="265" width="7.42578125" style="2" customWidth="1"/>
    <col min="266" max="266" width="6.640625" style="2" customWidth="1"/>
    <col min="267" max="267" width="4" style="2" customWidth="1"/>
    <col min="268" max="277" width="7.42578125" style="2" customWidth="1"/>
    <col min="278" max="278" width="4.78515625" style="2" customWidth="1"/>
    <col min="279" max="288" width="7.42578125" style="2" customWidth="1"/>
    <col min="289" max="507" width="8.85546875" style="2"/>
    <col min="508" max="508" width="27.2109375" style="2" customWidth="1"/>
    <col min="509" max="509" width="3.5703125" style="2" customWidth="1"/>
    <col min="510" max="510" width="3.140625" style="2" customWidth="1"/>
    <col min="511" max="512" width="5.85546875" style="2" customWidth="1"/>
    <col min="513" max="514" width="6.35546875" style="2" customWidth="1"/>
    <col min="515" max="515" width="5.42578125" style="2" customWidth="1"/>
    <col min="516" max="516" width="4.640625" style="2" customWidth="1"/>
    <col min="517" max="517" width="5.35546875" style="2" customWidth="1"/>
    <col min="518" max="521" width="7.42578125" style="2" customWidth="1"/>
    <col min="522" max="522" width="6.640625" style="2" customWidth="1"/>
    <col min="523" max="523" width="4" style="2" customWidth="1"/>
    <col min="524" max="533" width="7.42578125" style="2" customWidth="1"/>
    <col min="534" max="534" width="4.78515625" style="2" customWidth="1"/>
    <col min="535" max="544" width="7.42578125" style="2" customWidth="1"/>
    <col min="545" max="763" width="8.85546875" style="2"/>
    <col min="764" max="764" width="27.2109375" style="2" customWidth="1"/>
    <col min="765" max="765" width="3.5703125" style="2" customWidth="1"/>
    <col min="766" max="766" width="3.140625" style="2" customWidth="1"/>
    <col min="767" max="768" width="5.85546875" style="2" customWidth="1"/>
    <col min="769" max="770" width="6.35546875" style="2" customWidth="1"/>
    <col min="771" max="771" width="5.42578125" style="2" customWidth="1"/>
    <col min="772" max="772" width="4.640625" style="2" customWidth="1"/>
    <col min="773" max="773" width="5.35546875" style="2" customWidth="1"/>
    <col min="774" max="777" width="7.42578125" style="2" customWidth="1"/>
    <col min="778" max="778" width="6.640625" style="2" customWidth="1"/>
    <col min="779" max="779" width="4" style="2" customWidth="1"/>
    <col min="780" max="789" width="7.42578125" style="2" customWidth="1"/>
    <col min="790" max="790" width="4.78515625" style="2" customWidth="1"/>
    <col min="791" max="800" width="7.42578125" style="2" customWidth="1"/>
    <col min="801" max="1019" width="8.85546875" style="2"/>
    <col min="1020" max="1020" width="27.2109375" style="2" customWidth="1"/>
    <col min="1021" max="1021" width="3.5703125" style="2" customWidth="1"/>
    <col min="1022" max="1022" width="3.140625" style="2" customWidth="1"/>
    <col min="1023" max="1024" width="5.85546875" style="2" customWidth="1"/>
    <col min="1025" max="1026" width="6.35546875" style="2" customWidth="1"/>
    <col min="1027" max="1027" width="5.42578125" style="2" customWidth="1"/>
    <col min="1028" max="1028" width="4.640625" style="2" customWidth="1"/>
    <col min="1029" max="1029" width="5.35546875" style="2" customWidth="1"/>
    <col min="1030" max="1033" width="7.42578125" style="2" customWidth="1"/>
    <col min="1034" max="1034" width="6.640625" style="2" customWidth="1"/>
    <col min="1035" max="1035" width="4" style="2" customWidth="1"/>
    <col min="1036" max="1045" width="7.42578125" style="2" customWidth="1"/>
    <col min="1046" max="1046" width="4.78515625" style="2" customWidth="1"/>
    <col min="1047" max="1056" width="7.42578125" style="2" customWidth="1"/>
    <col min="1057" max="1275" width="8.85546875" style="2"/>
    <col min="1276" max="1276" width="27.2109375" style="2" customWidth="1"/>
    <col min="1277" max="1277" width="3.5703125" style="2" customWidth="1"/>
    <col min="1278" max="1278" width="3.140625" style="2" customWidth="1"/>
    <col min="1279" max="1280" width="5.85546875" style="2" customWidth="1"/>
    <col min="1281" max="1282" width="6.35546875" style="2" customWidth="1"/>
    <col min="1283" max="1283" width="5.42578125" style="2" customWidth="1"/>
    <col min="1284" max="1284" width="4.640625" style="2" customWidth="1"/>
    <col min="1285" max="1285" width="5.35546875" style="2" customWidth="1"/>
    <col min="1286" max="1289" width="7.42578125" style="2" customWidth="1"/>
    <col min="1290" max="1290" width="6.640625" style="2" customWidth="1"/>
    <col min="1291" max="1291" width="4" style="2" customWidth="1"/>
    <col min="1292" max="1301" width="7.42578125" style="2" customWidth="1"/>
    <col min="1302" max="1302" width="4.78515625" style="2" customWidth="1"/>
    <col min="1303" max="1312" width="7.42578125" style="2" customWidth="1"/>
    <col min="1313" max="1531" width="8.85546875" style="2"/>
    <col min="1532" max="1532" width="27.2109375" style="2" customWidth="1"/>
    <col min="1533" max="1533" width="3.5703125" style="2" customWidth="1"/>
    <col min="1534" max="1534" width="3.140625" style="2" customWidth="1"/>
    <col min="1535" max="1536" width="5.85546875" style="2" customWidth="1"/>
    <col min="1537" max="1538" width="6.35546875" style="2" customWidth="1"/>
    <col min="1539" max="1539" width="5.42578125" style="2" customWidth="1"/>
    <col min="1540" max="1540" width="4.640625" style="2" customWidth="1"/>
    <col min="1541" max="1541" width="5.35546875" style="2" customWidth="1"/>
    <col min="1542" max="1545" width="7.42578125" style="2" customWidth="1"/>
    <col min="1546" max="1546" width="6.640625" style="2" customWidth="1"/>
    <col min="1547" max="1547" width="4" style="2" customWidth="1"/>
    <col min="1548" max="1557" width="7.42578125" style="2" customWidth="1"/>
    <col min="1558" max="1558" width="4.78515625" style="2" customWidth="1"/>
    <col min="1559" max="1568" width="7.42578125" style="2" customWidth="1"/>
    <col min="1569" max="1787" width="8.85546875" style="2"/>
    <col min="1788" max="1788" width="27.2109375" style="2" customWidth="1"/>
    <col min="1789" max="1789" width="3.5703125" style="2" customWidth="1"/>
    <col min="1790" max="1790" width="3.140625" style="2" customWidth="1"/>
    <col min="1791" max="1792" width="5.85546875" style="2" customWidth="1"/>
    <col min="1793" max="1794" width="6.35546875" style="2" customWidth="1"/>
    <col min="1795" max="1795" width="5.42578125" style="2" customWidth="1"/>
    <col min="1796" max="1796" width="4.640625" style="2" customWidth="1"/>
    <col min="1797" max="1797" width="5.35546875" style="2" customWidth="1"/>
    <col min="1798" max="1801" width="7.42578125" style="2" customWidth="1"/>
    <col min="1802" max="1802" width="6.640625" style="2" customWidth="1"/>
    <col min="1803" max="1803" width="4" style="2" customWidth="1"/>
    <col min="1804" max="1813" width="7.42578125" style="2" customWidth="1"/>
    <col min="1814" max="1814" width="4.78515625" style="2" customWidth="1"/>
    <col min="1815" max="1824" width="7.42578125" style="2" customWidth="1"/>
    <col min="1825" max="2043" width="8.85546875" style="2"/>
    <col min="2044" max="2044" width="27.2109375" style="2" customWidth="1"/>
    <col min="2045" max="2045" width="3.5703125" style="2" customWidth="1"/>
    <col min="2046" max="2046" width="3.140625" style="2" customWidth="1"/>
    <col min="2047" max="2048" width="5.85546875" style="2" customWidth="1"/>
    <col min="2049" max="2050" width="6.35546875" style="2" customWidth="1"/>
    <col min="2051" max="2051" width="5.42578125" style="2" customWidth="1"/>
    <col min="2052" max="2052" width="4.640625" style="2" customWidth="1"/>
    <col min="2053" max="2053" width="5.35546875" style="2" customWidth="1"/>
    <col min="2054" max="2057" width="7.42578125" style="2" customWidth="1"/>
    <col min="2058" max="2058" width="6.640625" style="2" customWidth="1"/>
    <col min="2059" max="2059" width="4" style="2" customWidth="1"/>
    <col min="2060" max="2069" width="7.42578125" style="2" customWidth="1"/>
    <col min="2070" max="2070" width="4.78515625" style="2" customWidth="1"/>
    <col min="2071" max="2080" width="7.42578125" style="2" customWidth="1"/>
    <col min="2081" max="2299" width="8.85546875" style="2"/>
    <col min="2300" max="2300" width="27.2109375" style="2" customWidth="1"/>
    <col min="2301" max="2301" width="3.5703125" style="2" customWidth="1"/>
    <col min="2302" max="2302" width="3.140625" style="2" customWidth="1"/>
    <col min="2303" max="2304" width="5.85546875" style="2" customWidth="1"/>
    <col min="2305" max="2306" width="6.35546875" style="2" customWidth="1"/>
    <col min="2307" max="2307" width="5.42578125" style="2" customWidth="1"/>
    <col min="2308" max="2308" width="4.640625" style="2" customWidth="1"/>
    <col min="2309" max="2309" width="5.35546875" style="2" customWidth="1"/>
    <col min="2310" max="2313" width="7.42578125" style="2" customWidth="1"/>
    <col min="2314" max="2314" width="6.640625" style="2" customWidth="1"/>
    <col min="2315" max="2315" width="4" style="2" customWidth="1"/>
    <col min="2316" max="2325" width="7.42578125" style="2" customWidth="1"/>
    <col min="2326" max="2326" width="4.78515625" style="2" customWidth="1"/>
    <col min="2327" max="2336" width="7.42578125" style="2" customWidth="1"/>
    <col min="2337" max="2555" width="8.85546875" style="2"/>
    <col min="2556" max="2556" width="27.2109375" style="2" customWidth="1"/>
    <col min="2557" max="2557" width="3.5703125" style="2" customWidth="1"/>
    <col min="2558" max="2558" width="3.140625" style="2" customWidth="1"/>
    <col min="2559" max="2560" width="5.85546875" style="2" customWidth="1"/>
    <col min="2561" max="2562" width="6.35546875" style="2" customWidth="1"/>
    <col min="2563" max="2563" width="5.42578125" style="2" customWidth="1"/>
    <col min="2564" max="2564" width="4.640625" style="2" customWidth="1"/>
    <col min="2565" max="2565" width="5.35546875" style="2" customWidth="1"/>
    <col min="2566" max="2569" width="7.42578125" style="2" customWidth="1"/>
    <col min="2570" max="2570" width="6.640625" style="2" customWidth="1"/>
    <col min="2571" max="2571" width="4" style="2" customWidth="1"/>
    <col min="2572" max="2581" width="7.42578125" style="2" customWidth="1"/>
    <col min="2582" max="2582" width="4.78515625" style="2" customWidth="1"/>
    <col min="2583" max="2592" width="7.42578125" style="2" customWidth="1"/>
    <col min="2593" max="2811" width="8.85546875" style="2"/>
    <col min="2812" max="2812" width="27.2109375" style="2" customWidth="1"/>
    <col min="2813" max="2813" width="3.5703125" style="2" customWidth="1"/>
    <col min="2814" max="2814" width="3.140625" style="2" customWidth="1"/>
    <col min="2815" max="2816" width="5.85546875" style="2" customWidth="1"/>
    <col min="2817" max="2818" width="6.35546875" style="2" customWidth="1"/>
    <col min="2819" max="2819" width="5.42578125" style="2" customWidth="1"/>
    <col min="2820" max="2820" width="4.640625" style="2" customWidth="1"/>
    <col min="2821" max="2821" width="5.35546875" style="2" customWidth="1"/>
    <col min="2822" max="2825" width="7.42578125" style="2" customWidth="1"/>
    <col min="2826" max="2826" width="6.640625" style="2" customWidth="1"/>
    <col min="2827" max="2827" width="4" style="2" customWidth="1"/>
    <col min="2828" max="2837" width="7.42578125" style="2" customWidth="1"/>
    <col min="2838" max="2838" width="4.78515625" style="2" customWidth="1"/>
    <col min="2839" max="2848" width="7.42578125" style="2" customWidth="1"/>
    <col min="2849" max="3067" width="8.85546875" style="2"/>
    <col min="3068" max="3068" width="27.2109375" style="2" customWidth="1"/>
    <col min="3069" max="3069" width="3.5703125" style="2" customWidth="1"/>
    <col min="3070" max="3070" width="3.140625" style="2" customWidth="1"/>
    <col min="3071" max="3072" width="5.85546875" style="2" customWidth="1"/>
    <col min="3073" max="3074" width="6.35546875" style="2" customWidth="1"/>
    <col min="3075" max="3075" width="5.42578125" style="2" customWidth="1"/>
    <col min="3076" max="3076" width="4.640625" style="2" customWidth="1"/>
    <col min="3077" max="3077" width="5.35546875" style="2" customWidth="1"/>
    <col min="3078" max="3081" width="7.42578125" style="2" customWidth="1"/>
    <col min="3082" max="3082" width="6.640625" style="2" customWidth="1"/>
    <col min="3083" max="3083" width="4" style="2" customWidth="1"/>
    <col min="3084" max="3093" width="7.42578125" style="2" customWidth="1"/>
    <col min="3094" max="3094" width="4.78515625" style="2" customWidth="1"/>
    <col min="3095" max="3104" width="7.42578125" style="2" customWidth="1"/>
    <col min="3105" max="3323" width="8.85546875" style="2"/>
    <col min="3324" max="3324" width="27.2109375" style="2" customWidth="1"/>
    <col min="3325" max="3325" width="3.5703125" style="2" customWidth="1"/>
    <col min="3326" max="3326" width="3.140625" style="2" customWidth="1"/>
    <col min="3327" max="3328" width="5.85546875" style="2" customWidth="1"/>
    <col min="3329" max="3330" width="6.35546875" style="2" customWidth="1"/>
    <col min="3331" max="3331" width="5.42578125" style="2" customWidth="1"/>
    <col min="3332" max="3332" width="4.640625" style="2" customWidth="1"/>
    <col min="3333" max="3333" width="5.35546875" style="2" customWidth="1"/>
    <col min="3334" max="3337" width="7.42578125" style="2" customWidth="1"/>
    <col min="3338" max="3338" width="6.640625" style="2" customWidth="1"/>
    <col min="3339" max="3339" width="4" style="2" customWidth="1"/>
    <col min="3340" max="3349" width="7.42578125" style="2" customWidth="1"/>
    <col min="3350" max="3350" width="4.78515625" style="2" customWidth="1"/>
    <col min="3351" max="3360" width="7.42578125" style="2" customWidth="1"/>
    <col min="3361" max="3579" width="8.85546875" style="2"/>
    <col min="3580" max="3580" width="27.2109375" style="2" customWidth="1"/>
    <col min="3581" max="3581" width="3.5703125" style="2" customWidth="1"/>
    <col min="3582" max="3582" width="3.140625" style="2" customWidth="1"/>
    <col min="3583" max="3584" width="5.85546875" style="2" customWidth="1"/>
    <col min="3585" max="3586" width="6.35546875" style="2" customWidth="1"/>
    <col min="3587" max="3587" width="5.42578125" style="2" customWidth="1"/>
    <col min="3588" max="3588" width="4.640625" style="2" customWidth="1"/>
    <col min="3589" max="3589" width="5.35546875" style="2" customWidth="1"/>
    <col min="3590" max="3593" width="7.42578125" style="2" customWidth="1"/>
    <col min="3594" max="3594" width="6.640625" style="2" customWidth="1"/>
    <col min="3595" max="3595" width="4" style="2" customWidth="1"/>
    <col min="3596" max="3605" width="7.42578125" style="2" customWidth="1"/>
    <col min="3606" max="3606" width="4.78515625" style="2" customWidth="1"/>
    <col min="3607" max="3616" width="7.42578125" style="2" customWidth="1"/>
    <col min="3617" max="3835" width="8.85546875" style="2"/>
    <col min="3836" max="3836" width="27.2109375" style="2" customWidth="1"/>
    <col min="3837" max="3837" width="3.5703125" style="2" customWidth="1"/>
    <col min="3838" max="3838" width="3.140625" style="2" customWidth="1"/>
    <col min="3839" max="3840" width="5.85546875" style="2" customWidth="1"/>
    <col min="3841" max="3842" width="6.35546875" style="2" customWidth="1"/>
    <col min="3843" max="3843" width="5.42578125" style="2" customWidth="1"/>
    <col min="3844" max="3844" width="4.640625" style="2" customWidth="1"/>
    <col min="3845" max="3845" width="5.35546875" style="2" customWidth="1"/>
    <col min="3846" max="3849" width="7.42578125" style="2" customWidth="1"/>
    <col min="3850" max="3850" width="6.640625" style="2" customWidth="1"/>
    <col min="3851" max="3851" width="4" style="2" customWidth="1"/>
    <col min="3852" max="3861" width="7.42578125" style="2" customWidth="1"/>
    <col min="3862" max="3862" width="4.78515625" style="2" customWidth="1"/>
    <col min="3863" max="3872" width="7.42578125" style="2" customWidth="1"/>
    <col min="3873" max="4091" width="8.85546875" style="2"/>
    <col min="4092" max="4092" width="27.2109375" style="2" customWidth="1"/>
    <col min="4093" max="4093" width="3.5703125" style="2" customWidth="1"/>
    <col min="4094" max="4094" width="3.140625" style="2" customWidth="1"/>
    <col min="4095" max="4096" width="5.85546875" style="2" customWidth="1"/>
    <col min="4097" max="4098" width="6.35546875" style="2" customWidth="1"/>
    <col min="4099" max="4099" width="5.42578125" style="2" customWidth="1"/>
    <col min="4100" max="4100" width="4.640625" style="2" customWidth="1"/>
    <col min="4101" max="4101" width="5.35546875" style="2" customWidth="1"/>
    <col min="4102" max="4105" width="7.42578125" style="2" customWidth="1"/>
    <col min="4106" max="4106" width="6.640625" style="2" customWidth="1"/>
    <col min="4107" max="4107" width="4" style="2" customWidth="1"/>
    <col min="4108" max="4117" width="7.42578125" style="2" customWidth="1"/>
    <col min="4118" max="4118" width="4.78515625" style="2" customWidth="1"/>
    <col min="4119" max="4128" width="7.42578125" style="2" customWidth="1"/>
    <col min="4129" max="4347" width="8.85546875" style="2"/>
    <col min="4348" max="4348" width="27.2109375" style="2" customWidth="1"/>
    <col min="4349" max="4349" width="3.5703125" style="2" customWidth="1"/>
    <col min="4350" max="4350" width="3.140625" style="2" customWidth="1"/>
    <col min="4351" max="4352" width="5.85546875" style="2" customWidth="1"/>
    <col min="4353" max="4354" width="6.35546875" style="2" customWidth="1"/>
    <col min="4355" max="4355" width="5.42578125" style="2" customWidth="1"/>
    <col min="4356" max="4356" width="4.640625" style="2" customWidth="1"/>
    <col min="4357" max="4357" width="5.35546875" style="2" customWidth="1"/>
    <col min="4358" max="4361" width="7.42578125" style="2" customWidth="1"/>
    <col min="4362" max="4362" width="6.640625" style="2" customWidth="1"/>
    <col min="4363" max="4363" width="4" style="2" customWidth="1"/>
    <col min="4364" max="4373" width="7.42578125" style="2" customWidth="1"/>
    <col min="4374" max="4374" width="4.78515625" style="2" customWidth="1"/>
    <col min="4375" max="4384" width="7.42578125" style="2" customWidth="1"/>
    <col min="4385" max="4603" width="8.85546875" style="2"/>
    <col min="4604" max="4604" width="27.2109375" style="2" customWidth="1"/>
    <col min="4605" max="4605" width="3.5703125" style="2" customWidth="1"/>
    <col min="4606" max="4606" width="3.140625" style="2" customWidth="1"/>
    <col min="4607" max="4608" width="5.85546875" style="2" customWidth="1"/>
    <col min="4609" max="4610" width="6.35546875" style="2" customWidth="1"/>
    <col min="4611" max="4611" width="5.42578125" style="2" customWidth="1"/>
    <col min="4612" max="4612" width="4.640625" style="2" customWidth="1"/>
    <col min="4613" max="4613" width="5.35546875" style="2" customWidth="1"/>
    <col min="4614" max="4617" width="7.42578125" style="2" customWidth="1"/>
    <col min="4618" max="4618" width="6.640625" style="2" customWidth="1"/>
    <col min="4619" max="4619" width="4" style="2" customWidth="1"/>
    <col min="4620" max="4629" width="7.42578125" style="2" customWidth="1"/>
    <col min="4630" max="4630" width="4.78515625" style="2" customWidth="1"/>
    <col min="4631" max="4640" width="7.42578125" style="2" customWidth="1"/>
    <col min="4641" max="4859" width="8.85546875" style="2"/>
    <col min="4860" max="4860" width="27.2109375" style="2" customWidth="1"/>
    <col min="4861" max="4861" width="3.5703125" style="2" customWidth="1"/>
    <col min="4862" max="4862" width="3.140625" style="2" customWidth="1"/>
    <col min="4863" max="4864" width="5.85546875" style="2" customWidth="1"/>
    <col min="4865" max="4866" width="6.35546875" style="2" customWidth="1"/>
    <col min="4867" max="4867" width="5.42578125" style="2" customWidth="1"/>
    <col min="4868" max="4868" width="4.640625" style="2" customWidth="1"/>
    <col min="4869" max="4869" width="5.35546875" style="2" customWidth="1"/>
    <col min="4870" max="4873" width="7.42578125" style="2" customWidth="1"/>
    <col min="4874" max="4874" width="6.640625" style="2" customWidth="1"/>
    <col min="4875" max="4875" width="4" style="2" customWidth="1"/>
    <col min="4876" max="4885" width="7.42578125" style="2" customWidth="1"/>
    <col min="4886" max="4886" width="4.78515625" style="2" customWidth="1"/>
    <col min="4887" max="4896" width="7.42578125" style="2" customWidth="1"/>
    <col min="4897" max="5115" width="8.85546875" style="2"/>
    <col min="5116" max="5116" width="27.2109375" style="2" customWidth="1"/>
    <col min="5117" max="5117" width="3.5703125" style="2" customWidth="1"/>
    <col min="5118" max="5118" width="3.140625" style="2" customWidth="1"/>
    <col min="5119" max="5120" width="5.85546875" style="2" customWidth="1"/>
    <col min="5121" max="5122" width="6.35546875" style="2" customWidth="1"/>
    <col min="5123" max="5123" width="5.42578125" style="2" customWidth="1"/>
    <col min="5124" max="5124" width="4.640625" style="2" customWidth="1"/>
    <col min="5125" max="5125" width="5.35546875" style="2" customWidth="1"/>
    <col min="5126" max="5129" width="7.42578125" style="2" customWidth="1"/>
    <col min="5130" max="5130" width="6.640625" style="2" customWidth="1"/>
    <col min="5131" max="5131" width="4" style="2" customWidth="1"/>
    <col min="5132" max="5141" width="7.42578125" style="2" customWidth="1"/>
    <col min="5142" max="5142" width="4.78515625" style="2" customWidth="1"/>
    <col min="5143" max="5152" width="7.42578125" style="2" customWidth="1"/>
    <col min="5153" max="5371" width="8.85546875" style="2"/>
    <col min="5372" max="5372" width="27.2109375" style="2" customWidth="1"/>
    <col min="5373" max="5373" width="3.5703125" style="2" customWidth="1"/>
    <col min="5374" max="5374" width="3.140625" style="2" customWidth="1"/>
    <col min="5375" max="5376" width="5.85546875" style="2" customWidth="1"/>
    <col min="5377" max="5378" width="6.35546875" style="2" customWidth="1"/>
    <col min="5379" max="5379" width="5.42578125" style="2" customWidth="1"/>
    <col min="5380" max="5380" width="4.640625" style="2" customWidth="1"/>
    <col min="5381" max="5381" width="5.35546875" style="2" customWidth="1"/>
    <col min="5382" max="5385" width="7.42578125" style="2" customWidth="1"/>
    <col min="5386" max="5386" width="6.640625" style="2" customWidth="1"/>
    <col min="5387" max="5387" width="4" style="2" customWidth="1"/>
    <col min="5388" max="5397" width="7.42578125" style="2" customWidth="1"/>
    <col min="5398" max="5398" width="4.78515625" style="2" customWidth="1"/>
    <col min="5399" max="5408" width="7.42578125" style="2" customWidth="1"/>
    <col min="5409" max="5627" width="8.85546875" style="2"/>
    <col min="5628" max="5628" width="27.2109375" style="2" customWidth="1"/>
    <col min="5629" max="5629" width="3.5703125" style="2" customWidth="1"/>
    <col min="5630" max="5630" width="3.140625" style="2" customWidth="1"/>
    <col min="5631" max="5632" width="5.85546875" style="2" customWidth="1"/>
    <col min="5633" max="5634" width="6.35546875" style="2" customWidth="1"/>
    <col min="5635" max="5635" width="5.42578125" style="2" customWidth="1"/>
    <col min="5636" max="5636" width="4.640625" style="2" customWidth="1"/>
    <col min="5637" max="5637" width="5.35546875" style="2" customWidth="1"/>
    <col min="5638" max="5641" width="7.42578125" style="2" customWidth="1"/>
    <col min="5642" max="5642" width="6.640625" style="2" customWidth="1"/>
    <col min="5643" max="5643" width="4" style="2" customWidth="1"/>
    <col min="5644" max="5653" width="7.42578125" style="2" customWidth="1"/>
    <col min="5654" max="5654" width="4.78515625" style="2" customWidth="1"/>
    <col min="5655" max="5664" width="7.42578125" style="2" customWidth="1"/>
    <col min="5665" max="5883" width="8.85546875" style="2"/>
    <col min="5884" max="5884" width="27.2109375" style="2" customWidth="1"/>
    <col min="5885" max="5885" width="3.5703125" style="2" customWidth="1"/>
    <col min="5886" max="5886" width="3.140625" style="2" customWidth="1"/>
    <col min="5887" max="5888" width="5.85546875" style="2" customWidth="1"/>
    <col min="5889" max="5890" width="6.35546875" style="2" customWidth="1"/>
    <col min="5891" max="5891" width="5.42578125" style="2" customWidth="1"/>
    <col min="5892" max="5892" width="4.640625" style="2" customWidth="1"/>
    <col min="5893" max="5893" width="5.35546875" style="2" customWidth="1"/>
    <col min="5894" max="5897" width="7.42578125" style="2" customWidth="1"/>
    <col min="5898" max="5898" width="6.640625" style="2" customWidth="1"/>
    <col min="5899" max="5899" width="4" style="2" customWidth="1"/>
    <col min="5900" max="5909" width="7.42578125" style="2" customWidth="1"/>
    <col min="5910" max="5910" width="4.78515625" style="2" customWidth="1"/>
    <col min="5911" max="5920" width="7.42578125" style="2" customWidth="1"/>
    <col min="5921" max="6139" width="8.85546875" style="2"/>
    <col min="6140" max="6140" width="27.2109375" style="2" customWidth="1"/>
    <col min="6141" max="6141" width="3.5703125" style="2" customWidth="1"/>
    <col min="6142" max="6142" width="3.140625" style="2" customWidth="1"/>
    <col min="6143" max="6144" width="5.85546875" style="2" customWidth="1"/>
    <col min="6145" max="6146" width="6.35546875" style="2" customWidth="1"/>
    <col min="6147" max="6147" width="5.42578125" style="2" customWidth="1"/>
    <col min="6148" max="6148" width="4.640625" style="2" customWidth="1"/>
    <col min="6149" max="6149" width="5.35546875" style="2" customWidth="1"/>
    <col min="6150" max="6153" width="7.42578125" style="2" customWidth="1"/>
    <col min="6154" max="6154" width="6.640625" style="2" customWidth="1"/>
    <col min="6155" max="6155" width="4" style="2" customWidth="1"/>
    <col min="6156" max="6165" width="7.42578125" style="2" customWidth="1"/>
    <col min="6166" max="6166" width="4.78515625" style="2" customWidth="1"/>
    <col min="6167" max="6176" width="7.42578125" style="2" customWidth="1"/>
    <col min="6177" max="6395" width="8.85546875" style="2"/>
    <col min="6396" max="6396" width="27.2109375" style="2" customWidth="1"/>
    <col min="6397" max="6397" width="3.5703125" style="2" customWidth="1"/>
    <col min="6398" max="6398" width="3.140625" style="2" customWidth="1"/>
    <col min="6399" max="6400" width="5.85546875" style="2" customWidth="1"/>
    <col min="6401" max="6402" width="6.35546875" style="2" customWidth="1"/>
    <col min="6403" max="6403" width="5.42578125" style="2" customWidth="1"/>
    <col min="6404" max="6404" width="4.640625" style="2" customWidth="1"/>
    <col min="6405" max="6405" width="5.35546875" style="2" customWidth="1"/>
    <col min="6406" max="6409" width="7.42578125" style="2" customWidth="1"/>
    <col min="6410" max="6410" width="6.640625" style="2" customWidth="1"/>
    <col min="6411" max="6411" width="4" style="2" customWidth="1"/>
    <col min="6412" max="6421" width="7.42578125" style="2" customWidth="1"/>
    <col min="6422" max="6422" width="4.78515625" style="2" customWidth="1"/>
    <col min="6423" max="6432" width="7.42578125" style="2" customWidth="1"/>
    <col min="6433" max="6651" width="8.85546875" style="2"/>
    <col min="6652" max="6652" width="27.2109375" style="2" customWidth="1"/>
    <col min="6653" max="6653" width="3.5703125" style="2" customWidth="1"/>
    <col min="6654" max="6654" width="3.140625" style="2" customWidth="1"/>
    <col min="6655" max="6656" width="5.85546875" style="2" customWidth="1"/>
    <col min="6657" max="6658" width="6.35546875" style="2" customWidth="1"/>
    <col min="6659" max="6659" width="5.42578125" style="2" customWidth="1"/>
    <col min="6660" max="6660" width="4.640625" style="2" customWidth="1"/>
    <col min="6661" max="6661" width="5.35546875" style="2" customWidth="1"/>
    <col min="6662" max="6665" width="7.42578125" style="2" customWidth="1"/>
    <col min="6666" max="6666" width="6.640625" style="2" customWidth="1"/>
    <col min="6667" max="6667" width="4" style="2" customWidth="1"/>
    <col min="6668" max="6677" width="7.42578125" style="2" customWidth="1"/>
    <col min="6678" max="6678" width="4.78515625" style="2" customWidth="1"/>
    <col min="6679" max="6688" width="7.42578125" style="2" customWidth="1"/>
    <col min="6689" max="6907" width="8.85546875" style="2"/>
    <col min="6908" max="6908" width="27.2109375" style="2" customWidth="1"/>
    <col min="6909" max="6909" width="3.5703125" style="2" customWidth="1"/>
    <col min="6910" max="6910" width="3.140625" style="2" customWidth="1"/>
    <col min="6911" max="6912" width="5.85546875" style="2" customWidth="1"/>
    <col min="6913" max="6914" width="6.35546875" style="2" customWidth="1"/>
    <col min="6915" max="6915" width="5.42578125" style="2" customWidth="1"/>
    <col min="6916" max="6916" width="4.640625" style="2" customWidth="1"/>
    <col min="6917" max="6917" width="5.35546875" style="2" customWidth="1"/>
    <col min="6918" max="6921" width="7.42578125" style="2" customWidth="1"/>
    <col min="6922" max="6922" width="6.640625" style="2" customWidth="1"/>
    <col min="6923" max="6923" width="4" style="2" customWidth="1"/>
    <col min="6924" max="6933" width="7.42578125" style="2" customWidth="1"/>
    <col min="6934" max="6934" width="4.78515625" style="2" customWidth="1"/>
    <col min="6935" max="6944" width="7.42578125" style="2" customWidth="1"/>
    <col min="6945" max="7163" width="8.85546875" style="2"/>
    <col min="7164" max="7164" width="27.2109375" style="2" customWidth="1"/>
    <col min="7165" max="7165" width="3.5703125" style="2" customWidth="1"/>
    <col min="7166" max="7166" width="3.140625" style="2" customWidth="1"/>
    <col min="7167" max="7168" width="5.85546875" style="2" customWidth="1"/>
    <col min="7169" max="7170" width="6.35546875" style="2" customWidth="1"/>
    <col min="7171" max="7171" width="5.42578125" style="2" customWidth="1"/>
    <col min="7172" max="7172" width="4.640625" style="2" customWidth="1"/>
    <col min="7173" max="7173" width="5.35546875" style="2" customWidth="1"/>
    <col min="7174" max="7177" width="7.42578125" style="2" customWidth="1"/>
    <col min="7178" max="7178" width="6.640625" style="2" customWidth="1"/>
    <col min="7179" max="7179" width="4" style="2" customWidth="1"/>
    <col min="7180" max="7189" width="7.42578125" style="2" customWidth="1"/>
    <col min="7190" max="7190" width="4.78515625" style="2" customWidth="1"/>
    <col min="7191" max="7200" width="7.42578125" style="2" customWidth="1"/>
    <col min="7201" max="7419" width="8.85546875" style="2"/>
    <col min="7420" max="7420" width="27.2109375" style="2" customWidth="1"/>
    <col min="7421" max="7421" width="3.5703125" style="2" customWidth="1"/>
    <col min="7422" max="7422" width="3.140625" style="2" customWidth="1"/>
    <col min="7423" max="7424" width="5.85546875" style="2" customWidth="1"/>
    <col min="7425" max="7426" width="6.35546875" style="2" customWidth="1"/>
    <col min="7427" max="7427" width="5.42578125" style="2" customWidth="1"/>
    <col min="7428" max="7428" width="4.640625" style="2" customWidth="1"/>
    <col min="7429" max="7429" width="5.35546875" style="2" customWidth="1"/>
    <col min="7430" max="7433" width="7.42578125" style="2" customWidth="1"/>
    <col min="7434" max="7434" width="6.640625" style="2" customWidth="1"/>
    <col min="7435" max="7435" width="4" style="2" customWidth="1"/>
    <col min="7436" max="7445" width="7.42578125" style="2" customWidth="1"/>
    <col min="7446" max="7446" width="4.78515625" style="2" customWidth="1"/>
    <col min="7447" max="7456" width="7.42578125" style="2" customWidth="1"/>
    <col min="7457" max="7675" width="8.85546875" style="2"/>
    <col min="7676" max="7676" width="27.2109375" style="2" customWidth="1"/>
    <col min="7677" max="7677" width="3.5703125" style="2" customWidth="1"/>
    <col min="7678" max="7678" width="3.140625" style="2" customWidth="1"/>
    <col min="7679" max="7680" width="5.85546875" style="2" customWidth="1"/>
    <col min="7681" max="7682" width="6.35546875" style="2" customWidth="1"/>
    <col min="7683" max="7683" width="5.42578125" style="2" customWidth="1"/>
    <col min="7684" max="7684" width="4.640625" style="2" customWidth="1"/>
    <col min="7685" max="7685" width="5.35546875" style="2" customWidth="1"/>
    <col min="7686" max="7689" width="7.42578125" style="2" customWidth="1"/>
    <col min="7690" max="7690" width="6.640625" style="2" customWidth="1"/>
    <col min="7691" max="7691" width="4" style="2" customWidth="1"/>
    <col min="7692" max="7701" width="7.42578125" style="2" customWidth="1"/>
    <col min="7702" max="7702" width="4.78515625" style="2" customWidth="1"/>
    <col min="7703" max="7712" width="7.42578125" style="2" customWidth="1"/>
    <col min="7713" max="7931" width="8.85546875" style="2"/>
    <col min="7932" max="7932" width="27.2109375" style="2" customWidth="1"/>
    <col min="7933" max="7933" width="3.5703125" style="2" customWidth="1"/>
    <col min="7934" max="7934" width="3.140625" style="2" customWidth="1"/>
    <col min="7935" max="7936" width="5.85546875" style="2" customWidth="1"/>
    <col min="7937" max="7938" width="6.35546875" style="2" customWidth="1"/>
    <col min="7939" max="7939" width="5.42578125" style="2" customWidth="1"/>
    <col min="7940" max="7940" width="4.640625" style="2" customWidth="1"/>
    <col min="7941" max="7941" width="5.35546875" style="2" customWidth="1"/>
    <col min="7942" max="7945" width="7.42578125" style="2" customWidth="1"/>
    <col min="7946" max="7946" width="6.640625" style="2" customWidth="1"/>
    <col min="7947" max="7947" width="4" style="2" customWidth="1"/>
    <col min="7948" max="7957" width="7.42578125" style="2" customWidth="1"/>
    <col min="7958" max="7958" width="4.78515625" style="2" customWidth="1"/>
    <col min="7959" max="7968" width="7.42578125" style="2" customWidth="1"/>
    <col min="7969" max="8187" width="8.85546875" style="2"/>
    <col min="8188" max="8188" width="27.2109375" style="2" customWidth="1"/>
    <col min="8189" max="8189" width="3.5703125" style="2" customWidth="1"/>
    <col min="8190" max="8190" width="3.140625" style="2" customWidth="1"/>
    <col min="8191" max="8192" width="5.85546875" style="2" customWidth="1"/>
    <col min="8193" max="8194" width="6.35546875" style="2" customWidth="1"/>
    <col min="8195" max="8195" width="5.42578125" style="2" customWidth="1"/>
    <col min="8196" max="8196" width="4.640625" style="2" customWidth="1"/>
    <col min="8197" max="8197" width="5.35546875" style="2" customWidth="1"/>
    <col min="8198" max="8201" width="7.42578125" style="2" customWidth="1"/>
    <col min="8202" max="8202" width="6.640625" style="2" customWidth="1"/>
    <col min="8203" max="8203" width="4" style="2" customWidth="1"/>
    <col min="8204" max="8213" width="7.42578125" style="2" customWidth="1"/>
    <col min="8214" max="8214" width="4.78515625" style="2" customWidth="1"/>
    <col min="8215" max="8224" width="7.42578125" style="2" customWidth="1"/>
    <col min="8225" max="8443" width="8.85546875" style="2"/>
    <col min="8444" max="8444" width="27.2109375" style="2" customWidth="1"/>
    <col min="8445" max="8445" width="3.5703125" style="2" customWidth="1"/>
    <col min="8446" max="8446" width="3.140625" style="2" customWidth="1"/>
    <col min="8447" max="8448" width="5.85546875" style="2" customWidth="1"/>
    <col min="8449" max="8450" width="6.35546875" style="2" customWidth="1"/>
    <col min="8451" max="8451" width="5.42578125" style="2" customWidth="1"/>
    <col min="8452" max="8452" width="4.640625" style="2" customWidth="1"/>
    <col min="8453" max="8453" width="5.35546875" style="2" customWidth="1"/>
    <col min="8454" max="8457" width="7.42578125" style="2" customWidth="1"/>
    <col min="8458" max="8458" width="6.640625" style="2" customWidth="1"/>
    <col min="8459" max="8459" width="4" style="2" customWidth="1"/>
    <col min="8460" max="8469" width="7.42578125" style="2" customWidth="1"/>
    <col min="8470" max="8470" width="4.78515625" style="2" customWidth="1"/>
    <col min="8471" max="8480" width="7.42578125" style="2" customWidth="1"/>
    <col min="8481" max="8699" width="8.85546875" style="2"/>
    <col min="8700" max="8700" width="27.2109375" style="2" customWidth="1"/>
    <col min="8701" max="8701" width="3.5703125" style="2" customWidth="1"/>
    <col min="8702" max="8702" width="3.140625" style="2" customWidth="1"/>
    <col min="8703" max="8704" width="5.85546875" style="2" customWidth="1"/>
    <col min="8705" max="8706" width="6.35546875" style="2" customWidth="1"/>
    <col min="8707" max="8707" width="5.42578125" style="2" customWidth="1"/>
    <col min="8708" max="8708" width="4.640625" style="2" customWidth="1"/>
    <col min="8709" max="8709" width="5.35546875" style="2" customWidth="1"/>
    <col min="8710" max="8713" width="7.42578125" style="2" customWidth="1"/>
    <col min="8714" max="8714" width="6.640625" style="2" customWidth="1"/>
    <col min="8715" max="8715" width="4" style="2" customWidth="1"/>
    <col min="8716" max="8725" width="7.42578125" style="2" customWidth="1"/>
    <col min="8726" max="8726" width="4.78515625" style="2" customWidth="1"/>
    <col min="8727" max="8736" width="7.42578125" style="2" customWidth="1"/>
    <col min="8737" max="8955" width="8.85546875" style="2"/>
    <col min="8956" max="8956" width="27.2109375" style="2" customWidth="1"/>
    <col min="8957" max="8957" width="3.5703125" style="2" customWidth="1"/>
    <col min="8958" max="8958" width="3.140625" style="2" customWidth="1"/>
    <col min="8959" max="8960" width="5.85546875" style="2" customWidth="1"/>
    <col min="8961" max="8962" width="6.35546875" style="2" customWidth="1"/>
    <col min="8963" max="8963" width="5.42578125" style="2" customWidth="1"/>
    <col min="8964" max="8964" width="4.640625" style="2" customWidth="1"/>
    <col min="8965" max="8965" width="5.35546875" style="2" customWidth="1"/>
    <col min="8966" max="8969" width="7.42578125" style="2" customWidth="1"/>
    <col min="8970" max="8970" width="6.640625" style="2" customWidth="1"/>
    <col min="8971" max="8971" width="4" style="2" customWidth="1"/>
    <col min="8972" max="8981" width="7.42578125" style="2" customWidth="1"/>
    <col min="8982" max="8982" width="4.78515625" style="2" customWidth="1"/>
    <col min="8983" max="8992" width="7.42578125" style="2" customWidth="1"/>
    <col min="8993" max="9211" width="8.85546875" style="2"/>
    <col min="9212" max="9212" width="27.2109375" style="2" customWidth="1"/>
    <col min="9213" max="9213" width="3.5703125" style="2" customWidth="1"/>
    <col min="9214" max="9214" width="3.140625" style="2" customWidth="1"/>
    <col min="9215" max="9216" width="5.85546875" style="2" customWidth="1"/>
    <col min="9217" max="9218" width="6.35546875" style="2" customWidth="1"/>
    <col min="9219" max="9219" width="5.42578125" style="2" customWidth="1"/>
    <col min="9220" max="9220" width="4.640625" style="2" customWidth="1"/>
    <col min="9221" max="9221" width="5.35546875" style="2" customWidth="1"/>
    <col min="9222" max="9225" width="7.42578125" style="2" customWidth="1"/>
    <col min="9226" max="9226" width="6.640625" style="2" customWidth="1"/>
    <col min="9227" max="9227" width="4" style="2" customWidth="1"/>
    <col min="9228" max="9237" width="7.42578125" style="2" customWidth="1"/>
    <col min="9238" max="9238" width="4.78515625" style="2" customWidth="1"/>
    <col min="9239" max="9248" width="7.42578125" style="2" customWidth="1"/>
    <col min="9249" max="9467" width="8.85546875" style="2"/>
    <col min="9468" max="9468" width="27.2109375" style="2" customWidth="1"/>
    <col min="9469" max="9469" width="3.5703125" style="2" customWidth="1"/>
    <col min="9470" max="9470" width="3.140625" style="2" customWidth="1"/>
    <col min="9471" max="9472" width="5.85546875" style="2" customWidth="1"/>
    <col min="9473" max="9474" width="6.35546875" style="2" customWidth="1"/>
    <col min="9475" max="9475" width="5.42578125" style="2" customWidth="1"/>
    <col min="9476" max="9476" width="4.640625" style="2" customWidth="1"/>
    <col min="9477" max="9477" width="5.35546875" style="2" customWidth="1"/>
    <col min="9478" max="9481" width="7.42578125" style="2" customWidth="1"/>
    <col min="9482" max="9482" width="6.640625" style="2" customWidth="1"/>
    <col min="9483" max="9483" width="4" style="2" customWidth="1"/>
    <col min="9484" max="9493" width="7.42578125" style="2" customWidth="1"/>
    <col min="9494" max="9494" width="4.78515625" style="2" customWidth="1"/>
    <col min="9495" max="9504" width="7.42578125" style="2" customWidth="1"/>
    <col min="9505" max="9723" width="8.85546875" style="2"/>
    <col min="9724" max="9724" width="27.2109375" style="2" customWidth="1"/>
    <col min="9725" max="9725" width="3.5703125" style="2" customWidth="1"/>
    <col min="9726" max="9726" width="3.140625" style="2" customWidth="1"/>
    <col min="9727" max="9728" width="5.85546875" style="2" customWidth="1"/>
    <col min="9729" max="9730" width="6.35546875" style="2" customWidth="1"/>
    <col min="9731" max="9731" width="5.42578125" style="2" customWidth="1"/>
    <col min="9732" max="9732" width="4.640625" style="2" customWidth="1"/>
    <col min="9733" max="9733" width="5.35546875" style="2" customWidth="1"/>
    <col min="9734" max="9737" width="7.42578125" style="2" customWidth="1"/>
    <col min="9738" max="9738" width="6.640625" style="2" customWidth="1"/>
    <col min="9739" max="9739" width="4" style="2" customWidth="1"/>
    <col min="9740" max="9749" width="7.42578125" style="2" customWidth="1"/>
    <col min="9750" max="9750" width="4.78515625" style="2" customWidth="1"/>
    <col min="9751" max="9760" width="7.42578125" style="2" customWidth="1"/>
    <col min="9761" max="9979" width="8.85546875" style="2"/>
    <col min="9980" max="9980" width="27.2109375" style="2" customWidth="1"/>
    <col min="9981" max="9981" width="3.5703125" style="2" customWidth="1"/>
    <col min="9982" max="9982" width="3.140625" style="2" customWidth="1"/>
    <col min="9983" max="9984" width="5.85546875" style="2" customWidth="1"/>
    <col min="9985" max="9986" width="6.35546875" style="2" customWidth="1"/>
    <col min="9987" max="9987" width="5.42578125" style="2" customWidth="1"/>
    <col min="9988" max="9988" width="4.640625" style="2" customWidth="1"/>
    <col min="9989" max="9989" width="5.35546875" style="2" customWidth="1"/>
    <col min="9990" max="9993" width="7.42578125" style="2" customWidth="1"/>
    <col min="9994" max="9994" width="6.640625" style="2" customWidth="1"/>
    <col min="9995" max="9995" width="4" style="2" customWidth="1"/>
    <col min="9996" max="10005" width="7.42578125" style="2" customWidth="1"/>
    <col min="10006" max="10006" width="4.78515625" style="2" customWidth="1"/>
    <col min="10007" max="10016" width="7.42578125" style="2" customWidth="1"/>
    <col min="10017" max="10235" width="8.85546875" style="2"/>
    <col min="10236" max="10236" width="27.2109375" style="2" customWidth="1"/>
    <col min="10237" max="10237" width="3.5703125" style="2" customWidth="1"/>
    <col min="10238" max="10238" width="3.140625" style="2" customWidth="1"/>
    <col min="10239" max="10240" width="5.85546875" style="2" customWidth="1"/>
    <col min="10241" max="10242" width="6.35546875" style="2" customWidth="1"/>
    <col min="10243" max="10243" width="5.42578125" style="2" customWidth="1"/>
    <col min="10244" max="10244" width="4.640625" style="2" customWidth="1"/>
    <col min="10245" max="10245" width="5.35546875" style="2" customWidth="1"/>
    <col min="10246" max="10249" width="7.42578125" style="2" customWidth="1"/>
    <col min="10250" max="10250" width="6.640625" style="2" customWidth="1"/>
    <col min="10251" max="10251" width="4" style="2" customWidth="1"/>
    <col min="10252" max="10261" width="7.42578125" style="2" customWidth="1"/>
    <col min="10262" max="10262" width="4.78515625" style="2" customWidth="1"/>
    <col min="10263" max="10272" width="7.42578125" style="2" customWidth="1"/>
    <col min="10273" max="10491" width="8.85546875" style="2"/>
    <col min="10492" max="10492" width="27.2109375" style="2" customWidth="1"/>
    <col min="10493" max="10493" width="3.5703125" style="2" customWidth="1"/>
    <col min="10494" max="10494" width="3.140625" style="2" customWidth="1"/>
    <col min="10495" max="10496" width="5.85546875" style="2" customWidth="1"/>
    <col min="10497" max="10498" width="6.35546875" style="2" customWidth="1"/>
    <col min="10499" max="10499" width="5.42578125" style="2" customWidth="1"/>
    <col min="10500" max="10500" width="4.640625" style="2" customWidth="1"/>
    <col min="10501" max="10501" width="5.35546875" style="2" customWidth="1"/>
    <col min="10502" max="10505" width="7.42578125" style="2" customWidth="1"/>
    <col min="10506" max="10506" width="6.640625" style="2" customWidth="1"/>
    <col min="10507" max="10507" width="4" style="2" customWidth="1"/>
    <col min="10508" max="10517" width="7.42578125" style="2" customWidth="1"/>
    <col min="10518" max="10518" width="4.78515625" style="2" customWidth="1"/>
    <col min="10519" max="10528" width="7.42578125" style="2" customWidth="1"/>
    <col min="10529" max="10747" width="8.85546875" style="2"/>
    <col min="10748" max="10748" width="27.2109375" style="2" customWidth="1"/>
    <col min="10749" max="10749" width="3.5703125" style="2" customWidth="1"/>
    <col min="10750" max="10750" width="3.140625" style="2" customWidth="1"/>
    <col min="10751" max="10752" width="5.85546875" style="2" customWidth="1"/>
    <col min="10753" max="10754" width="6.35546875" style="2" customWidth="1"/>
    <col min="10755" max="10755" width="5.42578125" style="2" customWidth="1"/>
    <col min="10756" max="10756" width="4.640625" style="2" customWidth="1"/>
    <col min="10757" max="10757" width="5.35546875" style="2" customWidth="1"/>
    <col min="10758" max="10761" width="7.42578125" style="2" customWidth="1"/>
    <col min="10762" max="10762" width="6.640625" style="2" customWidth="1"/>
    <col min="10763" max="10763" width="4" style="2" customWidth="1"/>
    <col min="10764" max="10773" width="7.42578125" style="2" customWidth="1"/>
    <col min="10774" max="10774" width="4.78515625" style="2" customWidth="1"/>
    <col min="10775" max="10784" width="7.42578125" style="2" customWidth="1"/>
    <col min="10785" max="11003" width="8.85546875" style="2"/>
    <col min="11004" max="11004" width="27.2109375" style="2" customWidth="1"/>
    <col min="11005" max="11005" width="3.5703125" style="2" customWidth="1"/>
    <col min="11006" max="11006" width="3.140625" style="2" customWidth="1"/>
    <col min="11007" max="11008" width="5.85546875" style="2" customWidth="1"/>
    <col min="11009" max="11010" width="6.35546875" style="2" customWidth="1"/>
    <col min="11011" max="11011" width="5.42578125" style="2" customWidth="1"/>
    <col min="11012" max="11012" width="4.640625" style="2" customWidth="1"/>
    <col min="11013" max="11013" width="5.35546875" style="2" customWidth="1"/>
    <col min="11014" max="11017" width="7.42578125" style="2" customWidth="1"/>
    <col min="11018" max="11018" width="6.640625" style="2" customWidth="1"/>
    <col min="11019" max="11019" width="4" style="2" customWidth="1"/>
    <col min="11020" max="11029" width="7.42578125" style="2" customWidth="1"/>
    <col min="11030" max="11030" width="4.78515625" style="2" customWidth="1"/>
    <col min="11031" max="11040" width="7.42578125" style="2" customWidth="1"/>
    <col min="11041" max="11259" width="8.85546875" style="2"/>
    <col min="11260" max="11260" width="27.2109375" style="2" customWidth="1"/>
    <col min="11261" max="11261" width="3.5703125" style="2" customWidth="1"/>
    <col min="11262" max="11262" width="3.140625" style="2" customWidth="1"/>
    <col min="11263" max="11264" width="5.85546875" style="2" customWidth="1"/>
    <col min="11265" max="11266" width="6.35546875" style="2" customWidth="1"/>
    <col min="11267" max="11267" width="5.42578125" style="2" customWidth="1"/>
    <col min="11268" max="11268" width="4.640625" style="2" customWidth="1"/>
    <col min="11269" max="11269" width="5.35546875" style="2" customWidth="1"/>
    <col min="11270" max="11273" width="7.42578125" style="2" customWidth="1"/>
    <col min="11274" max="11274" width="6.640625" style="2" customWidth="1"/>
    <col min="11275" max="11275" width="4" style="2" customWidth="1"/>
    <col min="11276" max="11285" width="7.42578125" style="2" customWidth="1"/>
    <col min="11286" max="11286" width="4.78515625" style="2" customWidth="1"/>
    <col min="11287" max="11296" width="7.42578125" style="2" customWidth="1"/>
    <col min="11297" max="11515" width="8.85546875" style="2"/>
    <col min="11516" max="11516" width="27.2109375" style="2" customWidth="1"/>
    <col min="11517" max="11517" width="3.5703125" style="2" customWidth="1"/>
    <col min="11518" max="11518" width="3.140625" style="2" customWidth="1"/>
    <col min="11519" max="11520" width="5.85546875" style="2" customWidth="1"/>
    <col min="11521" max="11522" width="6.35546875" style="2" customWidth="1"/>
    <col min="11523" max="11523" width="5.42578125" style="2" customWidth="1"/>
    <col min="11524" max="11524" width="4.640625" style="2" customWidth="1"/>
    <col min="11525" max="11525" width="5.35546875" style="2" customWidth="1"/>
    <col min="11526" max="11529" width="7.42578125" style="2" customWidth="1"/>
    <col min="11530" max="11530" width="6.640625" style="2" customWidth="1"/>
    <col min="11531" max="11531" width="4" style="2" customWidth="1"/>
    <col min="11532" max="11541" width="7.42578125" style="2" customWidth="1"/>
    <col min="11542" max="11542" width="4.78515625" style="2" customWidth="1"/>
    <col min="11543" max="11552" width="7.42578125" style="2" customWidth="1"/>
    <col min="11553" max="11771" width="8.85546875" style="2"/>
    <col min="11772" max="11772" width="27.2109375" style="2" customWidth="1"/>
    <col min="11773" max="11773" width="3.5703125" style="2" customWidth="1"/>
    <col min="11774" max="11774" width="3.140625" style="2" customWidth="1"/>
    <col min="11775" max="11776" width="5.85546875" style="2" customWidth="1"/>
    <col min="11777" max="11778" width="6.35546875" style="2" customWidth="1"/>
    <col min="11779" max="11779" width="5.42578125" style="2" customWidth="1"/>
    <col min="11780" max="11780" width="4.640625" style="2" customWidth="1"/>
    <col min="11781" max="11781" width="5.35546875" style="2" customWidth="1"/>
    <col min="11782" max="11785" width="7.42578125" style="2" customWidth="1"/>
    <col min="11786" max="11786" width="6.640625" style="2" customWidth="1"/>
    <col min="11787" max="11787" width="4" style="2" customWidth="1"/>
    <col min="11788" max="11797" width="7.42578125" style="2" customWidth="1"/>
    <col min="11798" max="11798" width="4.78515625" style="2" customWidth="1"/>
    <col min="11799" max="11808" width="7.42578125" style="2" customWidth="1"/>
    <col min="11809" max="12027" width="8.85546875" style="2"/>
    <col min="12028" max="12028" width="27.2109375" style="2" customWidth="1"/>
    <col min="12029" max="12029" width="3.5703125" style="2" customWidth="1"/>
    <col min="12030" max="12030" width="3.140625" style="2" customWidth="1"/>
    <col min="12031" max="12032" width="5.85546875" style="2" customWidth="1"/>
    <col min="12033" max="12034" width="6.35546875" style="2" customWidth="1"/>
    <col min="12035" max="12035" width="5.42578125" style="2" customWidth="1"/>
    <col min="12036" max="12036" width="4.640625" style="2" customWidth="1"/>
    <col min="12037" max="12037" width="5.35546875" style="2" customWidth="1"/>
    <col min="12038" max="12041" width="7.42578125" style="2" customWidth="1"/>
    <col min="12042" max="12042" width="6.640625" style="2" customWidth="1"/>
    <col min="12043" max="12043" width="4" style="2" customWidth="1"/>
    <col min="12044" max="12053" width="7.42578125" style="2" customWidth="1"/>
    <col min="12054" max="12054" width="4.78515625" style="2" customWidth="1"/>
    <col min="12055" max="12064" width="7.42578125" style="2" customWidth="1"/>
    <col min="12065" max="12283" width="8.85546875" style="2"/>
    <col min="12284" max="12284" width="27.2109375" style="2" customWidth="1"/>
    <col min="12285" max="12285" width="3.5703125" style="2" customWidth="1"/>
    <col min="12286" max="12286" width="3.140625" style="2" customWidth="1"/>
    <col min="12287" max="12288" width="5.85546875" style="2" customWidth="1"/>
    <col min="12289" max="12290" width="6.35546875" style="2" customWidth="1"/>
    <col min="12291" max="12291" width="5.42578125" style="2" customWidth="1"/>
    <col min="12292" max="12292" width="4.640625" style="2" customWidth="1"/>
    <col min="12293" max="12293" width="5.35546875" style="2" customWidth="1"/>
    <col min="12294" max="12297" width="7.42578125" style="2" customWidth="1"/>
    <col min="12298" max="12298" width="6.640625" style="2" customWidth="1"/>
    <col min="12299" max="12299" width="4" style="2" customWidth="1"/>
    <col min="12300" max="12309" width="7.42578125" style="2" customWidth="1"/>
    <col min="12310" max="12310" width="4.78515625" style="2" customWidth="1"/>
    <col min="12311" max="12320" width="7.42578125" style="2" customWidth="1"/>
    <col min="12321" max="12539" width="8.85546875" style="2"/>
    <col min="12540" max="12540" width="27.2109375" style="2" customWidth="1"/>
    <col min="12541" max="12541" width="3.5703125" style="2" customWidth="1"/>
    <col min="12542" max="12542" width="3.140625" style="2" customWidth="1"/>
    <col min="12543" max="12544" width="5.85546875" style="2" customWidth="1"/>
    <col min="12545" max="12546" width="6.35546875" style="2" customWidth="1"/>
    <col min="12547" max="12547" width="5.42578125" style="2" customWidth="1"/>
    <col min="12548" max="12548" width="4.640625" style="2" customWidth="1"/>
    <col min="12549" max="12549" width="5.35546875" style="2" customWidth="1"/>
    <col min="12550" max="12553" width="7.42578125" style="2" customWidth="1"/>
    <col min="12554" max="12554" width="6.640625" style="2" customWidth="1"/>
    <col min="12555" max="12555" width="4" style="2" customWidth="1"/>
    <col min="12556" max="12565" width="7.42578125" style="2" customWidth="1"/>
    <col min="12566" max="12566" width="4.78515625" style="2" customWidth="1"/>
    <col min="12567" max="12576" width="7.42578125" style="2" customWidth="1"/>
    <col min="12577" max="12795" width="8.85546875" style="2"/>
    <col min="12796" max="12796" width="27.2109375" style="2" customWidth="1"/>
    <col min="12797" max="12797" width="3.5703125" style="2" customWidth="1"/>
    <col min="12798" max="12798" width="3.140625" style="2" customWidth="1"/>
    <col min="12799" max="12800" width="5.85546875" style="2" customWidth="1"/>
    <col min="12801" max="12802" width="6.35546875" style="2" customWidth="1"/>
    <col min="12803" max="12803" width="5.42578125" style="2" customWidth="1"/>
    <col min="12804" max="12804" width="4.640625" style="2" customWidth="1"/>
    <col min="12805" max="12805" width="5.35546875" style="2" customWidth="1"/>
    <col min="12806" max="12809" width="7.42578125" style="2" customWidth="1"/>
    <col min="12810" max="12810" width="6.640625" style="2" customWidth="1"/>
    <col min="12811" max="12811" width="4" style="2" customWidth="1"/>
    <col min="12812" max="12821" width="7.42578125" style="2" customWidth="1"/>
    <col min="12822" max="12822" width="4.78515625" style="2" customWidth="1"/>
    <col min="12823" max="12832" width="7.42578125" style="2" customWidth="1"/>
    <col min="12833" max="13051" width="8.85546875" style="2"/>
    <col min="13052" max="13052" width="27.2109375" style="2" customWidth="1"/>
    <col min="13053" max="13053" width="3.5703125" style="2" customWidth="1"/>
    <col min="13054" max="13054" width="3.140625" style="2" customWidth="1"/>
    <col min="13055" max="13056" width="5.85546875" style="2" customWidth="1"/>
    <col min="13057" max="13058" width="6.35546875" style="2" customWidth="1"/>
    <col min="13059" max="13059" width="5.42578125" style="2" customWidth="1"/>
    <col min="13060" max="13060" width="4.640625" style="2" customWidth="1"/>
    <col min="13061" max="13061" width="5.35546875" style="2" customWidth="1"/>
    <col min="13062" max="13065" width="7.42578125" style="2" customWidth="1"/>
    <col min="13066" max="13066" width="6.640625" style="2" customWidth="1"/>
    <col min="13067" max="13067" width="4" style="2" customWidth="1"/>
    <col min="13068" max="13077" width="7.42578125" style="2" customWidth="1"/>
    <col min="13078" max="13078" width="4.78515625" style="2" customWidth="1"/>
    <col min="13079" max="13088" width="7.42578125" style="2" customWidth="1"/>
    <col min="13089" max="13307" width="8.85546875" style="2"/>
    <col min="13308" max="13308" width="27.2109375" style="2" customWidth="1"/>
    <col min="13309" max="13309" width="3.5703125" style="2" customWidth="1"/>
    <col min="13310" max="13310" width="3.140625" style="2" customWidth="1"/>
    <col min="13311" max="13312" width="5.85546875" style="2" customWidth="1"/>
    <col min="13313" max="13314" width="6.35546875" style="2" customWidth="1"/>
    <col min="13315" max="13315" width="5.42578125" style="2" customWidth="1"/>
    <col min="13316" max="13316" width="4.640625" style="2" customWidth="1"/>
    <col min="13317" max="13317" width="5.35546875" style="2" customWidth="1"/>
    <col min="13318" max="13321" width="7.42578125" style="2" customWidth="1"/>
    <col min="13322" max="13322" width="6.640625" style="2" customWidth="1"/>
    <col min="13323" max="13323" width="4" style="2" customWidth="1"/>
    <col min="13324" max="13333" width="7.42578125" style="2" customWidth="1"/>
    <col min="13334" max="13334" width="4.78515625" style="2" customWidth="1"/>
    <col min="13335" max="13344" width="7.42578125" style="2" customWidth="1"/>
    <col min="13345" max="13563" width="8.85546875" style="2"/>
    <col min="13564" max="13564" width="27.2109375" style="2" customWidth="1"/>
    <col min="13565" max="13565" width="3.5703125" style="2" customWidth="1"/>
    <col min="13566" max="13566" width="3.140625" style="2" customWidth="1"/>
    <col min="13567" max="13568" width="5.85546875" style="2" customWidth="1"/>
    <col min="13569" max="13570" width="6.35546875" style="2" customWidth="1"/>
    <col min="13571" max="13571" width="5.42578125" style="2" customWidth="1"/>
    <col min="13572" max="13572" width="4.640625" style="2" customWidth="1"/>
    <col min="13573" max="13573" width="5.35546875" style="2" customWidth="1"/>
    <col min="13574" max="13577" width="7.42578125" style="2" customWidth="1"/>
    <col min="13578" max="13578" width="6.640625" style="2" customWidth="1"/>
    <col min="13579" max="13579" width="4" style="2" customWidth="1"/>
    <col min="13580" max="13589" width="7.42578125" style="2" customWidth="1"/>
    <col min="13590" max="13590" width="4.78515625" style="2" customWidth="1"/>
    <col min="13591" max="13600" width="7.42578125" style="2" customWidth="1"/>
    <col min="13601" max="13819" width="8.85546875" style="2"/>
    <col min="13820" max="13820" width="27.2109375" style="2" customWidth="1"/>
    <col min="13821" max="13821" width="3.5703125" style="2" customWidth="1"/>
    <col min="13822" max="13822" width="3.140625" style="2" customWidth="1"/>
    <col min="13823" max="13824" width="5.85546875" style="2" customWidth="1"/>
    <col min="13825" max="13826" width="6.35546875" style="2" customWidth="1"/>
    <col min="13827" max="13827" width="5.42578125" style="2" customWidth="1"/>
    <col min="13828" max="13828" width="4.640625" style="2" customWidth="1"/>
    <col min="13829" max="13829" width="5.35546875" style="2" customWidth="1"/>
    <col min="13830" max="13833" width="7.42578125" style="2" customWidth="1"/>
    <col min="13834" max="13834" width="6.640625" style="2" customWidth="1"/>
    <col min="13835" max="13835" width="4" style="2" customWidth="1"/>
    <col min="13836" max="13845" width="7.42578125" style="2" customWidth="1"/>
    <col min="13846" max="13846" width="4.78515625" style="2" customWidth="1"/>
    <col min="13847" max="13856" width="7.42578125" style="2" customWidth="1"/>
    <col min="13857" max="14075" width="8.85546875" style="2"/>
    <col min="14076" max="14076" width="27.2109375" style="2" customWidth="1"/>
    <col min="14077" max="14077" width="3.5703125" style="2" customWidth="1"/>
    <col min="14078" max="14078" width="3.140625" style="2" customWidth="1"/>
    <col min="14079" max="14080" width="5.85546875" style="2" customWidth="1"/>
    <col min="14081" max="14082" width="6.35546875" style="2" customWidth="1"/>
    <col min="14083" max="14083" width="5.42578125" style="2" customWidth="1"/>
    <col min="14084" max="14084" width="4.640625" style="2" customWidth="1"/>
    <col min="14085" max="14085" width="5.35546875" style="2" customWidth="1"/>
    <col min="14086" max="14089" width="7.42578125" style="2" customWidth="1"/>
    <col min="14090" max="14090" width="6.640625" style="2" customWidth="1"/>
    <col min="14091" max="14091" width="4" style="2" customWidth="1"/>
    <col min="14092" max="14101" width="7.42578125" style="2" customWidth="1"/>
    <col min="14102" max="14102" width="4.78515625" style="2" customWidth="1"/>
    <col min="14103" max="14112" width="7.42578125" style="2" customWidth="1"/>
    <col min="14113" max="14331" width="8.85546875" style="2"/>
    <col min="14332" max="14332" width="27.2109375" style="2" customWidth="1"/>
    <col min="14333" max="14333" width="3.5703125" style="2" customWidth="1"/>
    <col min="14334" max="14334" width="3.140625" style="2" customWidth="1"/>
    <col min="14335" max="14336" width="5.85546875" style="2" customWidth="1"/>
    <col min="14337" max="14338" width="6.35546875" style="2" customWidth="1"/>
    <col min="14339" max="14339" width="5.42578125" style="2" customWidth="1"/>
    <col min="14340" max="14340" width="4.640625" style="2" customWidth="1"/>
    <col min="14341" max="14341" width="5.35546875" style="2" customWidth="1"/>
    <col min="14342" max="14345" width="7.42578125" style="2" customWidth="1"/>
    <col min="14346" max="14346" width="6.640625" style="2" customWidth="1"/>
    <col min="14347" max="14347" width="4" style="2" customWidth="1"/>
    <col min="14348" max="14357" width="7.42578125" style="2" customWidth="1"/>
    <col min="14358" max="14358" width="4.78515625" style="2" customWidth="1"/>
    <col min="14359" max="14368" width="7.42578125" style="2" customWidth="1"/>
    <col min="14369" max="14587" width="8.85546875" style="2"/>
    <col min="14588" max="14588" width="27.2109375" style="2" customWidth="1"/>
    <col min="14589" max="14589" width="3.5703125" style="2" customWidth="1"/>
    <col min="14590" max="14590" width="3.140625" style="2" customWidth="1"/>
    <col min="14591" max="14592" width="5.85546875" style="2" customWidth="1"/>
    <col min="14593" max="14594" width="6.35546875" style="2" customWidth="1"/>
    <col min="14595" max="14595" width="5.42578125" style="2" customWidth="1"/>
    <col min="14596" max="14596" width="4.640625" style="2" customWidth="1"/>
    <col min="14597" max="14597" width="5.35546875" style="2" customWidth="1"/>
    <col min="14598" max="14601" width="7.42578125" style="2" customWidth="1"/>
    <col min="14602" max="14602" width="6.640625" style="2" customWidth="1"/>
    <col min="14603" max="14603" width="4" style="2" customWidth="1"/>
    <col min="14604" max="14613" width="7.42578125" style="2" customWidth="1"/>
    <col min="14614" max="14614" width="4.78515625" style="2" customWidth="1"/>
    <col min="14615" max="14624" width="7.42578125" style="2" customWidth="1"/>
    <col min="14625" max="14843" width="8.85546875" style="2"/>
    <col min="14844" max="14844" width="27.2109375" style="2" customWidth="1"/>
    <col min="14845" max="14845" width="3.5703125" style="2" customWidth="1"/>
    <col min="14846" max="14846" width="3.140625" style="2" customWidth="1"/>
    <col min="14847" max="14848" width="5.85546875" style="2" customWidth="1"/>
    <col min="14849" max="14850" width="6.35546875" style="2" customWidth="1"/>
    <col min="14851" max="14851" width="5.42578125" style="2" customWidth="1"/>
    <col min="14852" max="14852" width="4.640625" style="2" customWidth="1"/>
    <col min="14853" max="14853" width="5.35546875" style="2" customWidth="1"/>
    <col min="14854" max="14857" width="7.42578125" style="2" customWidth="1"/>
    <col min="14858" max="14858" width="6.640625" style="2" customWidth="1"/>
    <col min="14859" max="14859" width="4" style="2" customWidth="1"/>
    <col min="14860" max="14869" width="7.42578125" style="2" customWidth="1"/>
    <col min="14870" max="14870" width="4.78515625" style="2" customWidth="1"/>
    <col min="14871" max="14880" width="7.42578125" style="2" customWidth="1"/>
    <col min="14881" max="15099" width="8.85546875" style="2"/>
    <col min="15100" max="15100" width="27.2109375" style="2" customWidth="1"/>
    <col min="15101" max="15101" width="3.5703125" style="2" customWidth="1"/>
    <col min="15102" max="15102" width="3.140625" style="2" customWidth="1"/>
    <col min="15103" max="15104" width="5.85546875" style="2" customWidth="1"/>
    <col min="15105" max="15106" width="6.35546875" style="2" customWidth="1"/>
    <col min="15107" max="15107" width="5.42578125" style="2" customWidth="1"/>
    <col min="15108" max="15108" width="4.640625" style="2" customWidth="1"/>
    <col min="15109" max="15109" width="5.35546875" style="2" customWidth="1"/>
    <col min="15110" max="15113" width="7.42578125" style="2" customWidth="1"/>
    <col min="15114" max="15114" width="6.640625" style="2" customWidth="1"/>
    <col min="15115" max="15115" width="4" style="2" customWidth="1"/>
    <col min="15116" max="15125" width="7.42578125" style="2" customWidth="1"/>
    <col min="15126" max="15126" width="4.78515625" style="2" customWidth="1"/>
    <col min="15127" max="15136" width="7.42578125" style="2" customWidth="1"/>
    <col min="15137" max="15355" width="8.85546875" style="2"/>
    <col min="15356" max="15356" width="27.2109375" style="2" customWidth="1"/>
    <col min="15357" max="15357" width="3.5703125" style="2" customWidth="1"/>
    <col min="15358" max="15358" width="3.140625" style="2" customWidth="1"/>
    <col min="15359" max="15360" width="5.85546875" style="2" customWidth="1"/>
    <col min="15361" max="15362" width="6.35546875" style="2" customWidth="1"/>
    <col min="15363" max="15363" width="5.42578125" style="2" customWidth="1"/>
    <col min="15364" max="15364" width="4.640625" style="2" customWidth="1"/>
    <col min="15365" max="15365" width="5.35546875" style="2" customWidth="1"/>
    <col min="15366" max="15369" width="7.42578125" style="2" customWidth="1"/>
    <col min="15370" max="15370" width="6.640625" style="2" customWidth="1"/>
    <col min="15371" max="15371" width="4" style="2" customWidth="1"/>
    <col min="15372" max="15381" width="7.42578125" style="2" customWidth="1"/>
    <col min="15382" max="15382" width="4.78515625" style="2" customWidth="1"/>
    <col min="15383" max="15392" width="7.42578125" style="2" customWidth="1"/>
    <col min="15393" max="15611" width="8.85546875" style="2"/>
    <col min="15612" max="15612" width="27.2109375" style="2" customWidth="1"/>
    <col min="15613" max="15613" width="3.5703125" style="2" customWidth="1"/>
    <col min="15614" max="15614" width="3.140625" style="2" customWidth="1"/>
    <col min="15615" max="15616" width="5.85546875" style="2" customWidth="1"/>
    <col min="15617" max="15618" width="6.35546875" style="2" customWidth="1"/>
    <col min="15619" max="15619" width="5.42578125" style="2" customWidth="1"/>
    <col min="15620" max="15620" width="4.640625" style="2" customWidth="1"/>
    <col min="15621" max="15621" width="5.35546875" style="2" customWidth="1"/>
    <col min="15622" max="15625" width="7.42578125" style="2" customWidth="1"/>
    <col min="15626" max="15626" width="6.640625" style="2" customWidth="1"/>
    <col min="15627" max="15627" width="4" style="2" customWidth="1"/>
    <col min="15628" max="15637" width="7.42578125" style="2" customWidth="1"/>
    <col min="15638" max="15638" width="4.78515625" style="2" customWidth="1"/>
    <col min="15639" max="15648" width="7.42578125" style="2" customWidth="1"/>
    <col min="15649" max="15867" width="8.85546875" style="2"/>
    <col min="15868" max="15868" width="27.2109375" style="2" customWidth="1"/>
    <col min="15869" max="15869" width="3.5703125" style="2" customWidth="1"/>
    <col min="15870" max="15870" width="3.140625" style="2" customWidth="1"/>
    <col min="15871" max="15872" width="5.85546875" style="2" customWidth="1"/>
    <col min="15873" max="15874" width="6.35546875" style="2" customWidth="1"/>
    <col min="15875" max="15875" width="5.42578125" style="2" customWidth="1"/>
    <col min="15876" max="15876" width="4.640625" style="2" customWidth="1"/>
    <col min="15877" max="15877" width="5.35546875" style="2" customWidth="1"/>
    <col min="15878" max="15881" width="7.42578125" style="2" customWidth="1"/>
    <col min="15882" max="15882" width="6.640625" style="2" customWidth="1"/>
    <col min="15883" max="15883" width="4" style="2" customWidth="1"/>
    <col min="15884" max="15893" width="7.42578125" style="2" customWidth="1"/>
    <col min="15894" max="15894" width="4.78515625" style="2" customWidth="1"/>
    <col min="15895" max="15904" width="7.42578125" style="2" customWidth="1"/>
    <col min="15905" max="16123" width="8.85546875" style="2"/>
    <col min="16124" max="16124" width="27.2109375" style="2" customWidth="1"/>
    <col min="16125" max="16125" width="3.5703125" style="2" customWidth="1"/>
    <col min="16126" max="16126" width="3.140625" style="2" customWidth="1"/>
    <col min="16127" max="16128" width="5.85546875" style="2" customWidth="1"/>
    <col min="16129" max="16130" width="6.35546875" style="2" customWidth="1"/>
    <col min="16131" max="16131" width="5.42578125" style="2" customWidth="1"/>
    <col min="16132" max="16132" width="4.640625" style="2" customWidth="1"/>
    <col min="16133" max="16133" width="5.35546875" style="2" customWidth="1"/>
    <col min="16134" max="16137" width="7.42578125" style="2" customWidth="1"/>
    <col min="16138" max="16138" width="6.640625" style="2" customWidth="1"/>
    <col min="16139" max="16139" width="4" style="2" customWidth="1"/>
    <col min="16140" max="16149" width="7.42578125" style="2" customWidth="1"/>
    <col min="16150" max="16150" width="4.78515625" style="2" customWidth="1"/>
    <col min="16151" max="16160" width="7.42578125" style="2" customWidth="1"/>
    <col min="16161" max="16384" width="8.85546875" style="2"/>
  </cols>
  <sheetData>
    <row r="1" spans="1:21" ht="10.5" customHeight="1" x14ac:dyDescent="0.6"/>
    <row r="2" spans="1:21" s="3" customFormat="1" ht="16.5" x14ac:dyDescent="0.6">
      <c r="A2" s="102" t="str">
        <f>設定!B1&amp;"　"&amp;設定!B2&amp;設定!B3</f>
        <v>令和６年度　住宅市場整備推進等事業（住宅ストック維持・向上促進事業）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N2" s="4"/>
      <c r="O2" s="2"/>
      <c r="P2" s="2"/>
      <c r="Q2" s="2"/>
      <c r="R2" s="2"/>
      <c r="S2" s="2"/>
      <c r="T2" s="2"/>
      <c r="U2" s="2"/>
    </row>
    <row r="3" spans="1:21" s="3" customFormat="1" ht="16.5" x14ac:dyDescent="0.6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2"/>
      <c r="N3" s="5"/>
      <c r="O3" s="5"/>
      <c r="P3" s="5"/>
      <c r="Q3" s="5"/>
      <c r="R3" s="5"/>
      <c r="S3" s="5"/>
      <c r="T3" s="5"/>
      <c r="U3" s="2"/>
    </row>
    <row r="4" spans="1:21" ht="9" customHeight="1" x14ac:dyDescent="0.6">
      <c r="B4" s="6"/>
      <c r="C4" s="6"/>
      <c r="D4" s="6"/>
      <c r="E4" s="6"/>
      <c r="F4" s="6"/>
      <c r="G4" s="6"/>
      <c r="H4" s="6"/>
      <c r="I4" s="6"/>
      <c r="J4" s="6"/>
      <c r="K4" s="7"/>
      <c r="N4" s="5"/>
      <c r="O4" s="5"/>
      <c r="P4" s="5"/>
      <c r="Q4" s="5"/>
      <c r="R4" s="5"/>
      <c r="S4" s="5"/>
      <c r="T4" s="5"/>
    </row>
    <row r="5" spans="1:21" ht="36" customHeight="1" x14ac:dyDescent="0.6">
      <c r="A5" s="105" t="s">
        <v>1</v>
      </c>
      <c r="B5" s="107" t="s">
        <v>2</v>
      </c>
      <c r="C5" s="107"/>
      <c r="D5" s="107"/>
      <c r="E5" s="107"/>
      <c r="F5" s="108"/>
      <c r="G5" s="111" t="s">
        <v>3</v>
      </c>
      <c r="H5" s="112"/>
      <c r="I5" s="115" t="str">
        <f>設定!B4</f>
        <v>事業主体の名称</v>
      </c>
      <c r="J5" s="115"/>
      <c r="K5" s="115"/>
      <c r="L5" s="116"/>
      <c r="M5" s="8"/>
      <c r="N5" s="9"/>
      <c r="O5" s="9"/>
      <c r="P5" s="9"/>
      <c r="Q5" s="9"/>
    </row>
    <row r="6" spans="1:21" ht="16.5" customHeight="1" x14ac:dyDescent="0.6">
      <c r="A6" s="106"/>
      <c r="B6" s="109"/>
      <c r="C6" s="109"/>
      <c r="D6" s="109"/>
      <c r="E6" s="109"/>
      <c r="F6" s="110"/>
      <c r="G6" s="113"/>
      <c r="H6" s="114"/>
      <c r="I6" s="118" t="str">
        <f>設定!B5</f>
        <v>代表者の役職及び氏名</v>
      </c>
      <c r="J6" s="118"/>
      <c r="K6" s="118"/>
      <c r="L6" s="117"/>
      <c r="M6" s="8"/>
      <c r="N6" s="9"/>
      <c r="O6" s="9"/>
      <c r="P6" s="9"/>
      <c r="Q6" s="9"/>
    </row>
    <row r="7" spans="1:21" ht="6" customHeight="1" x14ac:dyDescent="0.6">
      <c r="A7" s="2"/>
      <c r="B7" s="10"/>
      <c r="C7" s="10"/>
      <c r="D7" s="10"/>
      <c r="E7" s="10"/>
      <c r="F7" s="10"/>
      <c r="G7" s="10"/>
      <c r="H7" s="10"/>
      <c r="I7" s="10"/>
      <c r="J7" s="10"/>
      <c r="K7" s="3"/>
      <c r="N7" s="11"/>
    </row>
    <row r="8" spans="1:21" ht="18" customHeight="1" thickBot="1" x14ac:dyDescent="0.65">
      <c r="A8" s="119">
        <v>45505</v>
      </c>
      <c r="B8" s="119"/>
      <c r="C8" s="119"/>
      <c r="D8" s="12" t="s">
        <v>4</v>
      </c>
      <c r="E8" s="120">
        <f>EOMONTH(A8,0)</f>
        <v>45535</v>
      </c>
      <c r="F8" s="120"/>
      <c r="G8" s="120"/>
      <c r="H8" s="120"/>
      <c r="I8" s="120"/>
      <c r="J8" s="13"/>
      <c r="K8" s="13"/>
      <c r="N8" s="14"/>
    </row>
    <row r="9" spans="1:21" ht="15" customHeight="1" thickBot="1" x14ac:dyDescent="0.65">
      <c r="A9" s="121" t="s">
        <v>5</v>
      </c>
      <c r="B9" s="124" t="s">
        <v>6</v>
      </c>
      <c r="C9" s="124"/>
      <c r="D9" s="124"/>
      <c r="E9" s="124"/>
      <c r="F9" s="124"/>
      <c r="G9" s="124"/>
      <c r="H9" s="124"/>
      <c r="I9" s="125"/>
      <c r="J9" s="125" t="s">
        <v>7</v>
      </c>
      <c r="K9" s="126"/>
      <c r="L9" s="138" t="s">
        <v>8</v>
      </c>
      <c r="O9" s="4"/>
    </row>
    <row r="10" spans="1:21" ht="15" customHeight="1" thickTop="1" x14ac:dyDescent="0.6">
      <c r="A10" s="122"/>
      <c r="B10" s="131" t="s">
        <v>9</v>
      </c>
      <c r="C10" s="131"/>
      <c r="D10" s="131"/>
      <c r="E10" s="131"/>
      <c r="F10" s="132" t="s">
        <v>10</v>
      </c>
      <c r="G10" s="133"/>
      <c r="H10" s="133"/>
      <c r="I10" s="134"/>
      <c r="J10" s="127"/>
      <c r="K10" s="128"/>
      <c r="L10" s="139"/>
      <c r="O10" s="4"/>
    </row>
    <row r="11" spans="1:21" ht="15" customHeight="1" x14ac:dyDescent="0.6">
      <c r="A11" s="123"/>
      <c r="B11" s="17" t="s">
        <v>11</v>
      </c>
      <c r="C11" s="15" t="s">
        <v>12</v>
      </c>
      <c r="D11" s="16" t="s">
        <v>13</v>
      </c>
      <c r="E11" s="17" t="s">
        <v>14</v>
      </c>
      <c r="F11" s="18" t="s">
        <v>11</v>
      </c>
      <c r="G11" s="19" t="s">
        <v>12</v>
      </c>
      <c r="H11" s="19" t="s">
        <v>15</v>
      </c>
      <c r="I11" s="20" t="s">
        <v>16</v>
      </c>
      <c r="J11" s="129"/>
      <c r="K11" s="130"/>
      <c r="L11" s="140"/>
      <c r="O11" s="137"/>
      <c r="P11" s="137"/>
    </row>
    <row r="12" spans="1:21" ht="1.5" customHeight="1" x14ac:dyDescent="0.6">
      <c r="A12" s="21"/>
      <c r="B12" s="17"/>
      <c r="C12" s="66"/>
      <c r="D12" s="22"/>
      <c r="E12" s="17"/>
      <c r="F12" s="23"/>
      <c r="G12" s="24"/>
      <c r="H12" s="25"/>
      <c r="I12" s="26"/>
      <c r="J12" s="27"/>
      <c r="K12" s="27"/>
      <c r="L12" s="28"/>
    </row>
    <row r="13" spans="1:21" ht="17.149999999999999" customHeight="1" x14ac:dyDescent="0.6">
      <c r="A13" s="29">
        <f>A8</f>
        <v>45505</v>
      </c>
      <c r="B13" s="67">
        <v>0.375</v>
      </c>
      <c r="C13" s="68">
        <v>0.70833333333333337</v>
      </c>
      <c r="D13" s="69">
        <v>4.1666666666666664E-2</v>
      </c>
      <c r="E13" s="30">
        <f>IF(B13="","",(C13-B13-D13)*24)</f>
        <v>7</v>
      </c>
      <c r="F13" s="70"/>
      <c r="G13" s="71"/>
      <c r="H13" s="92"/>
      <c r="I13" s="31" t="str">
        <f t="shared" ref="I13:I43" si="0">IF(F13="","",(G13-F13-H13)*24)</f>
        <v/>
      </c>
      <c r="J13" s="135"/>
      <c r="K13" s="136"/>
      <c r="L13" s="32"/>
    </row>
    <row r="14" spans="1:21" ht="17.149999999999999" customHeight="1" x14ac:dyDescent="0.6">
      <c r="A14" s="29">
        <f>A13+1</f>
        <v>45506</v>
      </c>
      <c r="B14" s="67">
        <v>0.375</v>
      </c>
      <c r="C14" s="68">
        <v>0.70833333333333337</v>
      </c>
      <c r="D14" s="69">
        <v>4.1666666666666664E-2</v>
      </c>
      <c r="E14" s="30">
        <f>IF(B14="","",(C14-B14-D14)*24)</f>
        <v>7</v>
      </c>
      <c r="F14" s="72"/>
      <c r="G14" s="71"/>
      <c r="H14" s="92"/>
      <c r="I14" s="31" t="str">
        <f t="shared" si="0"/>
        <v/>
      </c>
      <c r="J14" s="135"/>
      <c r="K14" s="136"/>
      <c r="L14" s="32"/>
      <c r="M14" s="4"/>
    </row>
    <row r="15" spans="1:21" ht="17.149999999999999" customHeight="1" x14ac:dyDescent="0.6">
      <c r="A15" s="29">
        <f t="shared" ref="A15:A40" si="1">A14+1</f>
        <v>45507</v>
      </c>
      <c r="B15" s="67"/>
      <c r="C15" s="68"/>
      <c r="D15" s="69"/>
      <c r="E15" s="30" t="str">
        <f t="shared" ref="E15:E43" si="2">IF(B15="","",(C15-B15-D15)*24)</f>
        <v/>
      </c>
      <c r="F15" s="70"/>
      <c r="G15" s="71"/>
      <c r="H15" s="92"/>
      <c r="I15" s="31" t="str">
        <f t="shared" si="0"/>
        <v/>
      </c>
      <c r="J15" s="135"/>
      <c r="K15" s="136"/>
      <c r="L15" s="32"/>
      <c r="M15" s="33"/>
      <c r="N15" s="4"/>
    </row>
    <row r="16" spans="1:21" ht="17.149999999999999" customHeight="1" x14ac:dyDescent="0.6">
      <c r="A16" s="29">
        <f t="shared" si="1"/>
        <v>45508</v>
      </c>
      <c r="B16" s="67"/>
      <c r="C16" s="68"/>
      <c r="D16" s="69"/>
      <c r="E16" s="30" t="str">
        <f t="shared" si="2"/>
        <v/>
      </c>
      <c r="F16" s="70"/>
      <c r="G16" s="71"/>
      <c r="H16" s="92"/>
      <c r="I16" s="31" t="str">
        <f t="shared" si="0"/>
        <v/>
      </c>
      <c r="J16" s="135"/>
      <c r="K16" s="136"/>
      <c r="L16" s="32"/>
      <c r="M16" s="33"/>
      <c r="N16" s="4"/>
    </row>
    <row r="17" spans="1:18" ht="17.149999999999999" customHeight="1" x14ac:dyDescent="0.6">
      <c r="A17" s="29">
        <f t="shared" si="1"/>
        <v>45509</v>
      </c>
      <c r="B17" s="67">
        <v>0.375</v>
      </c>
      <c r="C17" s="68">
        <v>0.70833333333333337</v>
      </c>
      <c r="D17" s="69">
        <v>4.1666666666666664E-2</v>
      </c>
      <c r="E17" s="30">
        <f t="shared" si="2"/>
        <v>7</v>
      </c>
      <c r="F17" s="70"/>
      <c r="G17" s="71"/>
      <c r="H17" s="92"/>
      <c r="I17" s="31" t="str">
        <f t="shared" si="0"/>
        <v/>
      </c>
      <c r="J17" s="135"/>
      <c r="K17" s="136"/>
      <c r="L17" s="32"/>
      <c r="M17" s="14"/>
      <c r="P17" s="34"/>
    </row>
    <row r="18" spans="1:18" ht="17.149999999999999" customHeight="1" x14ac:dyDescent="0.6">
      <c r="A18" s="29">
        <f t="shared" si="1"/>
        <v>45510</v>
      </c>
      <c r="B18" s="67">
        <v>0.375</v>
      </c>
      <c r="C18" s="68">
        <v>0.70833333333333337</v>
      </c>
      <c r="D18" s="69">
        <v>4.1666666666666664E-2</v>
      </c>
      <c r="E18" s="30">
        <f t="shared" si="2"/>
        <v>7</v>
      </c>
      <c r="F18" s="72"/>
      <c r="G18" s="71"/>
      <c r="H18" s="92"/>
      <c r="I18" s="31" t="str">
        <f t="shared" si="0"/>
        <v/>
      </c>
      <c r="J18" s="135"/>
      <c r="K18" s="136"/>
      <c r="L18" s="32"/>
    </row>
    <row r="19" spans="1:18" ht="17.149999999999999" customHeight="1" x14ac:dyDescent="0.6">
      <c r="A19" s="29">
        <f t="shared" si="1"/>
        <v>45511</v>
      </c>
      <c r="B19" s="67">
        <v>0.375</v>
      </c>
      <c r="C19" s="68">
        <v>0.70833333333333337</v>
      </c>
      <c r="D19" s="69">
        <v>4.1666666666666664E-2</v>
      </c>
      <c r="E19" s="30">
        <f t="shared" si="2"/>
        <v>7</v>
      </c>
      <c r="F19" s="70"/>
      <c r="G19" s="71"/>
      <c r="H19" s="92"/>
      <c r="I19" s="31" t="str">
        <f t="shared" si="0"/>
        <v/>
      </c>
      <c r="J19" s="135"/>
      <c r="K19" s="136"/>
      <c r="L19" s="32"/>
      <c r="N19" s="4"/>
    </row>
    <row r="20" spans="1:18" ht="17.149999999999999" customHeight="1" x14ac:dyDescent="0.6">
      <c r="A20" s="29">
        <f t="shared" si="1"/>
        <v>45512</v>
      </c>
      <c r="B20" s="67">
        <v>0.375</v>
      </c>
      <c r="C20" s="68">
        <v>0.70833333333333337</v>
      </c>
      <c r="D20" s="69">
        <v>4.1666666666666664E-2</v>
      </c>
      <c r="E20" s="30">
        <f t="shared" si="2"/>
        <v>7</v>
      </c>
      <c r="F20" s="70"/>
      <c r="G20" s="71"/>
      <c r="H20" s="92"/>
      <c r="I20" s="31" t="str">
        <f t="shared" si="0"/>
        <v/>
      </c>
      <c r="J20" s="135"/>
      <c r="K20" s="136"/>
      <c r="L20" s="32"/>
      <c r="N20" s="4"/>
      <c r="Q20" s="4"/>
    </row>
    <row r="21" spans="1:18" ht="17.149999999999999" customHeight="1" x14ac:dyDescent="0.6">
      <c r="A21" s="29">
        <f t="shared" si="1"/>
        <v>45513</v>
      </c>
      <c r="B21" s="67">
        <v>0.375</v>
      </c>
      <c r="C21" s="68">
        <v>0.70833333333333337</v>
      </c>
      <c r="D21" s="69">
        <v>4.1666666666666664E-2</v>
      </c>
      <c r="E21" s="30">
        <f t="shared" si="2"/>
        <v>7</v>
      </c>
      <c r="F21" s="72"/>
      <c r="G21" s="71"/>
      <c r="H21" s="92"/>
      <c r="I21" s="31" t="str">
        <f t="shared" si="0"/>
        <v/>
      </c>
      <c r="J21" s="135"/>
      <c r="K21" s="136"/>
      <c r="L21" s="32"/>
      <c r="N21" s="35"/>
      <c r="Q21" s="4"/>
      <c r="R21" s="35"/>
    </row>
    <row r="22" spans="1:18" ht="17.149999999999999" customHeight="1" x14ac:dyDescent="0.6">
      <c r="A22" s="29">
        <f t="shared" si="1"/>
        <v>45514</v>
      </c>
      <c r="B22" s="67"/>
      <c r="C22" s="68"/>
      <c r="D22" s="69"/>
      <c r="E22" s="30" t="str">
        <f t="shared" si="2"/>
        <v/>
      </c>
      <c r="F22" s="72"/>
      <c r="G22" s="71"/>
      <c r="H22" s="92"/>
      <c r="I22" s="31" t="str">
        <f t="shared" si="0"/>
        <v/>
      </c>
      <c r="J22" s="135"/>
      <c r="K22" s="136"/>
      <c r="L22" s="32"/>
      <c r="N22" s="35"/>
      <c r="Q22" s="36"/>
    </row>
    <row r="23" spans="1:18" ht="17.149999999999999" customHeight="1" x14ac:dyDescent="0.6">
      <c r="A23" s="29">
        <f t="shared" si="1"/>
        <v>45515</v>
      </c>
      <c r="B23" s="67"/>
      <c r="C23" s="68"/>
      <c r="D23" s="69"/>
      <c r="E23" s="30" t="str">
        <f t="shared" si="2"/>
        <v/>
      </c>
      <c r="F23" s="70"/>
      <c r="G23" s="71"/>
      <c r="H23" s="92"/>
      <c r="I23" s="31" t="str">
        <f t="shared" si="0"/>
        <v/>
      </c>
      <c r="J23" s="135"/>
      <c r="K23" s="136"/>
      <c r="L23" s="32"/>
      <c r="N23" s="35"/>
      <c r="Q23" s="36"/>
    </row>
    <row r="24" spans="1:18" ht="17.149999999999999" customHeight="1" x14ac:dyDescent="0.6">
      <c r="A24" s="29">
        <f t="shared" si="1"/>
        <v>45516</v>
      </c>
      <c r="B24" s="67"/>
      <c r="C24" s="68"/>
      <c r="D24" s="69"/>
      <c r="E24" s="30" t="str">
        <f t="shared" si="2"/>
        <v/>
      </c>
      <c r="F24" s="72"/>
      <c r="G24" s="71"/>
      <c r="H24" s="92"/>
      <c r="I24" s="31" t="str">
        <f t="shared" si="0"/>
        <v/>
      </c>
      <c r="J24" s="135"/>
      <c r="K24" s="143"/>
      <c r="L24" s="32"/>
    </row>
    <row r="25" spans="1:18" ht="17.149999999999999" customHeight="1" x14ac:dyDescent="0.6">
      <c r="A25" s="29">
        <f t="shared" si="1"/>
        <v>45517</v>
      </c>
      <c r="B25" s="67">
        <v>0.375</v>
      </c>
      <c r="C25" s="68">
        <v>0.70833333333333337</v>
      </c>
      <c r="D25" s="69">
        <v>4.1666666666666664E-2</v>
      </c>
      <c r="E25" s="30">
        <f t="shared" si="2"/>
        <v>7</v>
      </c>
      <c r="F25" s="72" t="s">
        <v>17</v>
      </c>
      <c r="G25" s="71" t="s">
        <v>18</v>
      </c>
      <c r="H25" s="92">
        <v>0</v>
      </c>
      <c r="I25" s="31">
        <f t="shared" si="0"/>
        <v>1.9999999999999996</v>
      </c>
      <c r="J25" s="135" t="s">
        <v>74</v>
      </c>
      <c r="K25" s="143"/>
      <c r="L25" s="32"/>
    </row>
    <row r="26" spans="1:18" ht="17.149999999999999" customHeight="1" x14ac:dyDescent="0.6">
      <c r="A26" s="29">
        <f t="shared" si="1"/>
        <v>45518</v>
      </c>
      <c r="B26" s="67">
        <v>0.375</v>
      </c>
      <c r="C26" s="68">
        <v>0.70833333333333337</v>
      </c>
      <c r="D26" s="69">
        <v>4.1666666666666664E-2</v>
      </c>
      <c r="E26" s="30">
        <f t="shared" si="2"/>
        <v>7</v>
      </c>
      <c r="F26" s="72" t="s">
        <v>18</v>
      </c>
      <c r="G26" s="71" t="s">
        <v>19</v>
      </c>
      <c r="H26" s="92">
        <v>0</v>
      </c>
      <c r="I26" s="31">
        <f t="shared" ref="I26" si="3">IF(F26="","",(G26-F26-H26)*24)</f>
        <v>1.0000000000000004</v>
      </c>
      <c r="J26" s="144" t="s">
        <v>20</v>
      </c>
      <c r="K26" s="145"/>
      <c r="L26" s="32"/>
      <c r="M26" s="4"/>
    </row>
    <row r="27" spans="1:18" ht="17.149999999999999" customHeight="1" x14ac:dyDescent="0.6">
      <c r="A27" s="29">
        <f t="shared" si="1"/>
        <v>45519</v>
      </c>
      <c r="B27" s="67">
        <v>0.375</v>
      </c>
      <c r="C27" s="68">
        <v>0.70833333333333337</v>
      </c>
      <c r="D27" s="69">
        <v>4.1666666666666664E-2</v>
      </c>
      <c r="E27" s="30">
        <f t="shared" si="2"/>
        <v>7</v>
      </c>
      <c r="F27" s="72">
        <v>0.41666666666666669</v>
      </c>
      <c r="G27" s="71" t="s">
        <v>21</v>
      </c>
      <c r="H27" s="92">
        <v>4.1666666666666664E-2</v>
      </c>
      <c r="I27" s="31">
        <f t="shared" si="0"/>
        <v>3.4999999999999991</v>
      </c>
      <c r="J27" s="141" t="s">
        <v>22</v>
      </c>
      <c r="K27" s="142"/>
      <c r="L27" s="32"/>
      <c r="M27" s="37"/>
      <c r="N27" s="4"/>
      <c r="Q27" s="36"/>
    </row>
    <row r="28" spans="1:18" ht="17.149999999999999" customHeight="1" x14ac:dyDescent="0.6">
      <c r="A28" s="29">
        <f t="shared" si="1"/>
        <v>45520</v>
      </c>
      <c r="B28" s="67">
        <v>0.375</v>
      </c>
      <c r="C28" s="68">
        <v>0.70833333333333337</v>
      </c>
      <c r="D28" s="69">
        <v>4.1666666666666664E-2</v>
      </c>
      <c r="E28" s="30">
        <f t="shared" si="2"/>
        <v>7</v>
      </c>
      <c r="F28" s="72" t="s">
        <v>23</v>
      </c>
      <c r="G28" s="71" t="s">
        <v>24</v>
      </c>
      <c r="H28" s="92">
        <v>0</v>
      </c>
      <c r="I28" s="31">
        <f t="shared" si="0"/>
        <v>1.0000000000000018</v>
      </c>
      <c r="J28" s="141" t="s">
        <v>25</v>
      </c>
      <c r="K28" s="142"/>
      <c r="L28" s="32"/>
      <c r="N28" s="4"/>
    </row>
    <row r="29" spans="1:18" ht="17.149999999999999" customHeight="1" x14ac:dyDescent="0.6">
      <c r="A29" s="29">
        <f t="shared" si="1"/>
        <v>45521</v>
      </c>
      <c r="B29" s="67"/>
      <c r="C29" s="68"/>
      <c r="D29" s="69"/>
      <c r="E29" s="30" t="str">
        <f t="shared" si="2"/>
        <v/>
      </c>
      <c r="F29" s="72"/>
      <c r="G29" s="71"/>
      <c r="H29" s="92"/>
      <c r="I29" s="31" t="str">
        <f t="shared" si="0"/>
        <v/>
      </c>
      <c r="J29" s="141"/>
      <c r="K29" s="142"/>
      <c r="L29" s="32"/>
      <c r="M29" s="33"/>
    </row>
    <row r="30" spans="1:18" ht="17.149999999999999" customHeight="1" x14ac:dyDescent="0.6">
      <c r="A30" s="29">
        <f t="shared" si="1"/>
        <v>45522</v>
      </c>
      <c r="B30" s="67"/>
      <c r="C30" s="68"/>
      <c r="D30" s="69"/>
      <c r="E30" s="30" t="str">
        <f t="shared" si="2"/>
        <v/>
      </c>
      <c r="F30" s="72"/>
      <c r="G30" s="71"/>
      <c r="H30" s="92"/>
      <c r="I30" s="31" t="str">
        <f t="shared" si="0"/>
        <v/>
      </c>
      <c r="J30" s="141"/>
      <c r="K30" s="142"/>
      <c r="L30" s="32"/>
      <c r="N30" s="4"/>
    </row>
    <row r="31" spans="1:18" ht="17.149999999999999" customHeight="1" x14ac:dyDescent="0.6">
      <c r="A31" s="29">
        <f t="shared" si="1"/>
        <v>45523</v>
      </c>
      <c r="B31" s="67">
        <v>0.375</v>
      </c>
      <c r="C31" s="68">
        <v>0.70833333333333337</v>
      </c>
      <c r="D31" s="69">
        <v>4.1666666666666664E-2</v>
      </c>
      <c r="E31" s="30">
        <f t="shared" si="2"/>
        <v>7</v>
      </c>
      <c r="F31" s="72" t="s">
        <v>26</v>
      </c>
      <c r="G31" s="71" t="s">
        <v>27</v>
      </c>
      <c r="H31" s="92">
        <v>0</v>
      </c>
      <c r="I31" s="31">
        <f t="shared" si="0"/>
        <v>0.99999999999999911</v>
      </c>
      <c r="J31" s="141" t="s">
        <v>28</v>
      </c>
      <c r="K31" s="142"/>
      <c r="L31" s="32"/>
      <c r="N31" s="4"/>
    </row>
    <row r="32" spans="1:18" ht="17.149999999999999" customHeight="1" x14ac:dyDescent="0.6">
      <c r="A32" s="29">
        <f t="shared" si="1"/>
        <v>45524</v>
      </c>
      <c r="B32" s="67">
        <v>0.375</v>
      </c>
      <c r="C32" s="68">
        <v>0.70833333333333337</v>
      </c>
      <c r="D32" s="69">
        <v>4.1666666666666664E-2</v>
      </c>
      <c r="E32" s="30">
        <f t="shared" si="2"/>
        <v>7</v>
      </c>
      <c r="F32" s="72" t="s">
        <v>29</v>
      </c>
      <c r="G32" s="71" t="s">
        <v>30</v>
      </c>
      <c r="H32" s="92">
        <v>0</v>
      </c>
      <c r="I32" s="31">
        <f t="shared" si="0"/>
        <v>2.0000000000000009</v>
      </c>
      <c r="J32" s="141" t="s">
        <v>31</v>
      </c>
      <c r="K32" s="142"/>
      <c r="L32" s="32"/>
    </row>
    <row r="33" spans="1:23" ht="17.149999999999999" customHeight="1" x14ac:dyDescent="0.6">
      <c r="A33" s="29">
        <f t="shared" si="1"/>
        <v>45525</v>
      </c>
      <c r="B33" s="67">
        <v>0.375</v>
      </c>
      <c r="C33" s="68">
        <v>0.70833333333333337</v>
      </c>
      <c r="D33" s="69">
        <v>4.1666666666666664E-2</v>
      </c>
      <c r="E33" s="30">
        <f t="shared" si="2"/>
        <v>7</v>
      </c>
      <c r="F33" s="72"/>
      <c r="G33" s="71"/>
      <c r="H33" s="92"/>
      <c r="I33" s="31" t="str">
        <f t="shared" si="0"/>
        <v/>
      </c>
      <c r="J33" s="141"/>
      <c r="K33" s="142"/>
      <c r="L33" s="32"/>
      <c r="N33" s="4"/>
    </row>
    <row r="34" spans="1:23" ht="17.149999999999999" customHeight="1" x14ac:dyDescent="0.6">
      <c r="A34" s="29">
        <f t="shared" si="1"/>
        <v>45526</v>
      </c>
      <c r="B34" s="67">
        <v>0.375</v>
      </c>
      <c r="C34" s="68">
        <v>0.70833333333333337</v>
      </c>
      <c r="D34" s="69">
        <v>4.1666666666666664E-2</v>
      </c>
      <c r="E34" s="30">
        <f t="shared" si="2"/>
        <v>7</v>
      </c>
      <c r="F34" s="72" t="s">
        <v>29</v>
      </c>
      <c r="G34" s="71" t="s">
        <v>32</v>
      </c>
      <c r="H34" s="92">
        <v>0</v>
      </c>
      <c r="I34" s="31">
        <f t="shared" si="0"/>
        <v>1.0000000000000004</v>
      </c>
      <c r="J34" s="141" t="s">
        <v>33</v>
      </c>
      <c r="K34" s="146"/>
      <c r="L34" s="32"/>
      <c r="N34" s="4"/>
    </row>
    <row r="35" spans="1:23" ht="17.149999999999999" customHeight="1" x14ac:dyDescent="0.6">
      <c r="A35" s="29">
        <f t="shared" si="1"/>
        <v>45527</v>
      </c>
      <c r="B35" s="67">
        <v>0.375</v>
      </c>
      <c r="C35" s="68">
        <v>0.70833333333333337</v>
      </c>
      <c r="D35" s="69">
        <v>4.1666666666666664E-2</v>
      </c>
      <c r="E35" s="30">
        <f t="shared" si="2"/>
        <v>7</v>
      </c>
      <c r="F35" s="72" t="s">
        <v>29</v>
      </c>
      <c r="G35" s="71" t="s">
        <v>32</v>
      </c>
      <c r="H35" s="92">
        <v>0</v>
      </c>
      <c r="I35" s="31">
        <f t="shared" si="0"/>
        <v>1.0000000000000004</v>
      </c>
      <c r="J35" s="141" t="s">
        <v>34</v>
      </c>
      <c r="K35" s="142"/>
      <c r="L35" s="32"/>
    </row>
    <row r="36" spans="1:23" ht="17.149999999999999" customHeight="1" x14ac:dyDescent="0.6">
      <c r="A36" s="29">
        <f t="shared" si="1"/>
        <v>45528</v>
      </c>
      <c r="B36" s="67"/>
      <c r="C36" s="68"/>
      <c r="D36" s="69"/>
      <c r="E36" s="30" t="str">
        <f t="shared" si="2"/>
        <v/>
      </c>
      <c r="F36" s="72"/>
      <c r="G36" s="71"/>
      <c r="H36" s="92"/>
      <c r="I36" s="31" t="str">
        <f t="shared" si="0"/>
        <v/>
      </c>
      <c r="J36" s="141"/>
      <c r="K36" s="146"/>
      <c r="L36" s="32"/>
      <c r="N36" s="4"/>
    </row>
    <row r="37" spans="1:23" ht="17.149999999999999" customHeight="1" x14ac:dyDescent="0.6">
      <c r="A37" s="29">
        <f t="shared" si="1"/>
        <v>45529</v>
      </c>
      <c r="B37" s="67"/>
      <c r="C37" s="68"/>
      <c r="D37" s="69"/>
      <c r="E37" s="30" t="str">
        <f t="shared" si="2"/>
        <v/>
      </c>
      <c r="F37" s="72"/>
      <c r="G37" s="71"/>
      <c r="H37" s="92"/>
      <c r="I37" s="31" t="str">
        <f t="shared" si="0"/>
        <v/>
      </c>
      <c r="J37" s="141"/>
      <c r="K37" s="142"/>
      <c r="L37" s="32"/>
      <c r="N37" s="4"/>
    </row>
    <row r="38" spans="1:23" ht="17.149999999999999" customHeight="1" x14ac:dyDescent="0.6">
      <c r="A38" s="29">
        <f t="shared" si="1"/>
        <v>45530</v>
      </c>
      <c r="B38" s="67">
        <v>0.375</v>
      </c>
      <c r="C38" s="68">
        <v>0.70833333333333337</v>
      </c>
      <c r="D38" s="69">
        <v>4.1666666666666664E-2</v>
      </c>
      <c r="E38" s="30">
        <f t="shared" si="2"/>
        <v>7</v>
      </c>
      <c r="F38" s="72"/>
      <c r="G38" s="71"/>
      <c r="H38" s="92"/>
      <c r="I38" s="31" t="str">
        <f t="shared" si="0"/>
        <v/>
      </c>
      <c r="J38" s="141"/>
      <c r="K38" s="142"/>
      <c r="L38" s="32"/>
      <c r="N38" s="4"/>
    </row>
    <row r="39" spans="1:23" ht="17.149999999999999" customHeight="1" x14ac:dyDescent="0.6">
      <c r="A39" s="29">
        <f t="shared" si="1"/>
        <v>45531</v>
      </c>
      <c r="B39" s="67">
        <v>0.375</v>
      </c>
      <c r="C39" s="68">
        <v>0.70833333333333337</v>
      </c>
      <c r="D39" s="69">
        <v>4.1666666666666664E-2</v>
      </c>
      <c r="E39" s="30">
        <f t="shared" si="2"/>
        <v>7</v>
      </c>
      <c r="F39" s="70" t="s">
        <v>17</v>
      </c>
      <c r="G39" s="71" t="s">
        <v>35</v>
      </c>
      <c r="H39" s="92">
        <v>0</v>
      </c>
      <c r="I39" s="31">
        <f t="shared" si="0"/>
        <v>1.5</v>
      </c>
      <c r="J39" s="141" t="s">
        <v>36</v>
      </c>
      <c r="K39" s="142"/>
      <c r="L39" s="32"/>
      <c r="N39" s="4"/>
    </row>
    <row r="40" spans="1:23" ht="17.149999999999999" customHeight="1" x14ac:dyDescent="0.6">
      <c r="A40" s="29">
        <f t="shared" si="1"/>
        <v>45532</v>
      </c>
      <c r="B40" s="67">
        <v>0.375</v>
      </c>
      <c r="C40" s="68">
        <v>0.70833333333333337</v>
      </c>
      <c r="D40" s="69">
        <v>4.1666666666666664E-2</v>
      </c>
      <c r="E40" s="30">
        <f t="shared" si="2"/>
        <v>7</v>
      </c>
      <c r="F40" s="70" t="s">
        <v>23</v>
      </c>
      <c r="G40" s="71" t="s">
        <v>37</v>
      </c>
      <c r="H40" s="92">
        <v>0</v>
      </c>
      <c r="I40" s="31">
        <f t="shared" si="0"/>
        <v>4.0000000000000018</v>
      </c>
      <c r="J40" s="141" t="s">
        <v>38</v>
      </c>
      <c r="K40" s="146"/>
      <c r="L40" s="32"/>
      <c r="N40" s="4"/>
    </row>
    <row r="41" spans="1:23" ht="17.149999999999999" customHeight="1" x14ac:dyDescent="0.6">
      <c r="A41" s="29">
        <f>IF(DAY($A$40+1)&lt;&gt;29,"",$A$40+1)</f>
        <v>45533</v>
      </c>
      <c r="B41" s="67">
        <v>0.375</v>
      </c>
      <c r="C41" s="68">
        <v>0.70833333333333337</v>
      </c>
      <c r="D41" s="69">
        <v>4.1666666666666664E-2</v>
      </c>
      <c r="E41" s="30">
        <f t="shared" si="2"/>
        <v>7</v>
      </c>
      <c r="F41" s="88"/>
      <c r="G41" s="89"/>
      <c r="H41" s="93"/>
      <c r="I41" s="90" t="str">
        <f t="shared" si="0"/>
        <v/>
      </c>
      <c r="J41" s="148"/>
      <c r="K41" s="149"/>
      <c r="L41" s="32"/>
    </row>
    <row r="42" spans="1:23" ht="17.149999999999999" customHeight="1" x14ac:dyDescent="0.6">
      <c r="A42" s="29">
        <f>IF(DAY($A$40+2)&lt;&gt;30,"",$A$40+2)</f>
        <v>45534</v>
      </c>
      <c r="B42" s="67">
        <v>0.375</v>
      </c>
      <c r="C42" s="68">
        <v>0.70833333333333337</v>
      </c>
      <c r="D42" s="69">
        <v>4.1666666666666664E-2</v>
      </c>
      <c r="E42" s="30">
        <f t="shared" si="2"/>
        <v>7</v>
      </c>
      <c r="F42" s="70"/>
      <c r="G42" s="71"/>
      <c r="H42" s="92"/>
      <c r="I42" s="31" t="str">
        <f t="shared" si="0"/>
        <v/>
      </c>
      <c r="J42" s="141"/>
      <c r="K42" s="142"/>
      <c r="L42" s="32"/>
    </row>
    <row r="43" spans="1:23" ht="16.5" customHeight="1" thickBot="1" x14ac:dyDescent="0.65">
      <c r="A43" s="38">
        <f>IF(DAY($A$40+3)&lt;&gt;31,"",$A$40+3)</f>
        <v>45535</v>
      </c>
      <c r="B43" s="73"/>
      <c r="C43" s="74"/>
      <c r="D43" s="75"/>
      <c r="E43" s="91" t="str">
        <f t="shared" si="2"/>
        <v/>
      </c>
      <c r="F43" s="76"/>
      <c r="G43" s="77"/>
      <c r="H43" s="94"/>
      <c r="I43" s="31" t="str">
        <f t="shared" si="0"/>
        <v/>
      </c>
      <c r="J43" s="150"/>
      <c r="K43" s="151"/>
      <c r="L43" s="39"/>
    </row>
    <row r="44" spans="1:23" ht="13.5" thickBot="1" x14ac:dyDescent="0.65">
      <c r="A44" s="40"/>
      <c r="B44" s="41"/>
      <c r="C44" s="41"/>
      <c r="D44" s="41"/>
      <c r="E44" s="42"/>
      <c r="F44" s="43"/>
      <c r="G44" s="43"/>
      <c r="H44" s="44"/>
      <c r="I44" s="45"/>
      <c r="J44" s="46"/>
      <c r="K44" s="47"/>
      <c r="L44" s="48"/>
    </row>
    <row r="45" spans="1:23" ht="25.5" customHeight="1" x14ac:dyDescent="0.6">
      <c r="A45" s="49" t="str">
        <f>A5</f>
        <v>従事者</v>
      </c>
      <c r="B45" s="162" t="str">
        <f>B5</f>
        <v>●●　●●</v>
      </c>
      <c r="C45" s="162"/>
      <c r="D45" s="162"/>
      <c r="E45" s="163"/>
      <c r="F45" s="164" t="s">
        <v>39</v>
      </c>
      <c r="G45" s="164"/>
      <c r="H45" s="86"/>
      <c r="I45" s="165" t="s">
        <v>40</v>
      </c>
      <c r="J45" s="166"/>
      <c r="K45" s="47"/>
      <c r="L45" s="50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51"/>
    </row>
    <row r="46" spans="1:23" ht="25.5" customHeight="1" x14ac:dyDescent="0.6">
      <c r="A46" s="52" t="s">
        <v>41</v>
      </c>
      <c r="B46" s="53"/>
      <c r="C46" s="54"/>
      <c r="D46" s="54"/>
      <c r="E46" s="55"/>
      <c r="F46" s="167">
        <f>SUM(E13:E43)</f>
        <v>147</v>
      </c>
      <c r="G46" s="168"/>
      <c r="H46" s="56"/>
      <c r="I46" s="169">
        <f>SUM(I13:I43)</f>
        <v>18</v>
      </c>
      <c r="J46" s="170"/>
      <c r="K46" s="57"/>
      <c r="L46" s="58"/>
      <c r="O46" s="4"/>
    </row>
    <row r="47" spans="1:23" ht="25.5" customHeight="1" thickBot="1" x14ac:dyDescent="0.65">
      <c r="A47" s="152" t="s">
        <v>75</v>
      </c>
      <c r="B47" s="153"/>
      <c r="C47" s="153"/>
      <c r="D47" s="153"/>
      <c r="E47" s="153"/>
      <c r="F47" s="153"/>
      <c r="G47" s="154">
        <v>350000</v>
      </c>
      <c r="H47" s="155"/>
      <c r="I47" s="155"/>
      <c r="J47" s="156"/>
      <c r="K47" s="59"/>
      <c r="L47" s="60"/>
      <c r="O47" s="4"/>
    </row>
    <row r="48" spans="1:23" ht="25.5" customHeight="1" thickTop="1" thickBot="1" x14ac:dyDescent="0.65">
      <c r="A48" s="152" t="s">
        <v>76</v>
      </c>
      <c r="B48" s="153"/>
      <c r="C48" s="153"/>
      <c r="D48" s="153"/>
      <c r="E48" s="153"/>
      <c r="F48" s="153"/>
      <c r="G48" s="154">
        <v>30000</v>
      </c>
      <c r="H48" s="155"/>
      <c r="I48" s="155"/>
      <c r="J48" s="156"/>
      <c r="K48" s="59"/>
      <c r="L48" s="60"/>
      <c r="O48" s="4"/>
    </row>
    <row r="49" spans="1:16" ht="25.5" customHeight="1" thickTop="1" thickBot="1" x14ac:dyDescent="0.65">
      <c r="A49" s="157" t="s">
        <v>77</v>
      </c>
      <c r="B49" s="158"/>
      <c r="C49" s="158"/>
      <c r="D49" s="158"/>
      <c r="E49" s="158"/>
      <c r="F49" s="158"/>
      <c r="G49" s="171">
        <f>I46/F46*G47</f>
        <v>42857.142857142855</v>
      </c>
      <c r="H49" s="172"/>
      <c r="I49" s="172"/>
      <c r="J49" s="173"/>
      <c r="K49" s="59"/>
      <c r="L49" s="60"/>
      <c r="O49" s="4"/>
    </row>
    <row r="50" spans="1:16" ht="25.5" customHeight="1" thickTop="1" thickBot="1" x14ac:dyDescent="0.65">
      <c r="A50" s="157" t="s">
        <v>78</v>
      </c>
      <c r="B50" s="158"/>
      <c r="C50" s="158"/>
      <c r="D50" s="158"/>
      <c r="E50" s="158"/>
      <c r="F50" s="158"/>
      <c r="G50" s="159">
        <f>I46/F46*G48</f>
        <v>3673.4693877551022</v>
      </c>
      <c r="H50" s="160"/>
      <c r="I50" s="160"/>
      <c r="J50" s="161"/>
      <c r="K50" s="59"/>
      <c r="L50" s="60"/>
      <c r="O50" s="4"/>
    </row>
    <row r="51" spans="1:16" ht="17.149999999999999" customHeight="1" x14ac:dyDescent="0.6">
      <c r="I51" s="61"/>
      <c r="J51" s="61"/>
      <c r="N51" s="62"/>
      <c r="O51" s="63"/>
      <c r="P51" s="62"/>
    </row>
    <row r="52" spans="1:16" ht="17.149999999999999" customHeight="1" x14ac:dyDescent="0.6">
      <c r="I52" s="61"/>
      <c r="J52" s="61"/>
      <c r="N52" s="62"/>
      <c r="O52" s="62"/>
      <c r="P52" s="62"/>
    </row>
    <row r="53" spans="1:16" ht="17.149999999999999" customHeight="1" x14ac:dyDescent="0.6">
      <c r="I53" s="61"/>
      <c r="J53" s="61"/>
      <c r="N53" s="62"/>
      <c r="P53" s="62"/>
    </row>
    <row r="54" spans="1:16" ht="17.149999999999999" customHeight="1" x14ac:dyDescent="0.6">
      <c r="I54" s="61"/>
      <c r="J54" s="61"/>
      <c r="N54" s="62"/>
      <c r="O54" s="62"/>
      <c r="P54" s="62"/>
    </row>
    <row r="55" spans="1:16" ht="17.149999999999999" customHeight="1" x14ac:dyDescent="0.6">
      <c r="I55" s="61"/>
      <c r="J55" s="61"/>
      <c r="N55" s="62"/>
      <c r="O55" s="62"/>
      <c r="P55" s="62"/>
    </row>
    <row r="56" spans="1:16" ht="17.149999999999999" customHeight="1" x14ac:dyDescent="0.6">
      <c r="I56" s="61"/>
      <c r="J56" s="61"/>
      <c r="N56" s="62"/>
      <c r="O56" s="62"/>
      <c r="P56" s="62"/>
    </row>
    <row r="57" spans="1:16" ht="17.149999999999999" customHeight="1" x14ac:dyDescent="0.6">
      <c r="I57" s="61"/>
      <c r="J57" s="61"/>
      <c r="N57" s="62"/>
      <c r="O57" s="62"/>
      <c r="P57" s="62"/>
    </row>
    <row r="58" spans="1:16" ht="17.149999999999999" customHeight="1" x14ac:dyDescent="0.6">
      <c r="I58" s="61"/>
      <c r="J58" s="61"/>
      <c r="N58" s="62"/>
      <c r="O58" s="62"/>
      <c r="P58" s="62"/>
    </row>
    <row r="59" spans="1:16" ht="17.149999999999999" customHeight="1" x14ac:dyDescent="0.6">
      <c r="I59" s="61"/>
      <c r="J59" s="61"/>
      <c r="N59" s="62"/>
      <c r="O59" s="62"/>
      <c r="P59" s="62"/>
    </row>
    <row r="60" spans="1:16" x14ac:dyDescent="0.6">
      <c r="A60" s="36"/>
      <c r="N60" s="62"/>
      <c r="P60" s="62"/>
    </row>
    <row r="61" spans="1:16" x14ac:dyDescent="0.6">
      <c r="A61" s="36"/>
    </row>
  </sheetData>
  <mergeCells count="62">
    <mergeCell ref="A47:F47"/>
    <mergeCell ref="G47:J47"/>
    <mergeCell ref="A50:F50"/>
    <mergeCell ref="G50:J50"/>
    <mergeCell ref="B45:E45"/>
    <mergeCell ref="F45:G45"/>
    <mergeCell ref="I45:J45"/>
    <mergeCell ref="F46:G46"/>
    <mergeCell ref="I46:J46"/>
    <mergeCell ref="A48:F48"/>
    <mergeCell ref="A49:F49"/>
    <mergeCell ref="G48:J48"/>
    <mergeCell ref="G49:J49"/>
    <mergeCell ref="M45:V45"/>
    <mergeCell ref="J36:K36"/>
    <mergeCell ref="J37:K37"/>
    <mergeCell ref="J38:K38"/>
    <mergeCell ref="J39:K39"/>
    <mergeCell ref="J40:K40"/>
    <mergeCell ref="J41:K41"/>
    <mergeCell ref="J42:K42"/>
    <mergeCell ref="J43:K43"/>
    <mergeCell ref="J35:K35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23:K23"/>
    <mergeCell ref="O11:P11"/>
    <mergeCell ref="J13:K13"/>
    <mergeCell ref="J14:K14"/>
    <mergeCell ref="J15:K15"/>
    <mergeCell ref="J16:K16"/>
    <mergeCell ref="J17:K17"/>
    <mergeCell ref="L9:L11"/>
    <mergeCell ref="J18:K18"/>
    <mergeCell ref="J19:K19"/>
    <mergeCell ref="J20:K20"/>
    <mergeCell ref="J21:K21"/>
    <mergeCell ref="J22:K22"/>
    <mergeCell ref="A8:C8"/>
    <mergeCell ref="E8:I8"/>
    <mergeCell ref="A9:A11"/>
    <mergeCell ref="B9:I9"/>
    <mergeCell ref="J9:K11"/>
    <mergeCell ref="B10:E10"/>
    <mergeCell ref="F10:I10"/>
    <mergeCell ref="A2:L2"/>
    <mergeCell ref="A3:L3"/>
    <mergeCell ref="A5:A6"/>
    <mergeCell ref="B5:F6"/>
    <mergeCell ref="G5:H6"/>
    <mergeCell ref="I5:K5"/>
    <mergeCell ref="L5:L6"/>
    <mergeCell ref="I6:K6"/>
  </mergeCells>
  <phoneticPr fontId="3"/>
  <conditionalFormatting sqref="A13:A43">
    <cfRule type="expression" dxfId="3" priority="2">
      <formula>WEEKDAY(A13)=7</formula>
    </cfRule>
    <cfRule type="expression" dxfId="2" priority="4">
      <formula>WEEKDAY(A13)=1</formula>
    </cfRule>
    <cfRule type="expression" dxfId="1" priority="5">
      <formula>COUNTIF(祝日,$A13) =1</formula>
    </cfRule>
  </conditionalFormatting>
  <conditionalFormatting sqref="J13:K25 B13:D43 F13:G43 J26 J27:K43">
    <cfRule type="expression" dxfId="0" priority="6">
      <formula>$A13&lt;&gt;""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HOL</vt:lpstr>
      <vt:lpstr>設定</vt:lpstr>
      <vt:lpstr>従事日誌＆支払明細(サンプル)</vt:lpstr>
      <vt:lpstr>'従事日誌＆支払明細(サンプル)'!Print_Area</vt:lpstr>
      <vt:lpstr>祝日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miyachi</dc:creator>
  <cp:lastModifiedBy>　</cp:lastModifiedBy>
  <cp:lastPrinted>2022-03-16T06:49:09Z</cp:lastPrinted>
  <dcterms:created xsi:type="dcterms:W3CDTF">2019-03-22T03:01:27Z</dcterms:created>
  <dcterms:modified xsi:type="dcterms:W3CDTF">2024-04-22T07:06:33Z</dcterms:modified>
</cp:coreProperties>
</file>